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9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<sst xmlns="http://schemas.openxmlformats.org/spreadsheetml/2006/main" count="673" uniqueCount="381">
  <si>
    <t>附件2:</t>
  </si>
  <si>
    <t xml:space="preserve"> </t>
  </si>
  <si>
    <t>国家税务总局贵州钟山经济开发区税务局2022年预算公开表</t>
  </si>
  <si>
    <t>国家税务总局贵州钟山经济开发区税务局</t>
  </si>
  <si>
    <t>编制</t>
  </si>
  <si>
    <t xml:space="preserve">    经办人：邓师                      联系电话:13688584599</t>
  </si>
  <si>
    <t>表1</t>
  </si>
  <si>
    <t>国家税务总局贵州钟山经济开发区税务局2022年部门收支总体情况表</t>
  </si>
  <si>
    <t>（本表收入按收入性质填列，支出按政府收支功能分类科目填列至“类”级科目）</t>
  </si>
  <si>
    <t>单位：元</t>
  </si>
  <si>
    <t>收            入</t>
  </si>
  <si>
    <t>支      出（按功能分）</t>
  </si>
  <si>
    <t>项        目</t>
  </si>
  <si>
    <t>预算数</t>
  </si>
  <si>
    <t>一、原一般公共预算拨款收入（含教育费附加）</t>
  </si>
  <si>
    <t>一、一般公共服务支出</t>
  </si>
  <si>
    <t>二、原预算外转一般公共预算管理资金收入（含学费收入）</t>
  </si>
  <si>
    <t>二、外交支出</t>
  </si>
  <si>
    <t>三、政府性基金预算拨款收入</t>
  </si>
  <si>
    <t>三、国防支出</t>
  </si>
  <si>
    <t>四、事业单位经营收入</t>
  </si>
  <si>
    <t>四、公共安全支出</t>
  </si>
  <si>
    <t>五、其他收入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</si>
  <si>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</si>
  <si>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</si>
  <si>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</si>
  <si>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</si>
  <si>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</si>
  <si>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</si>
  <si>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</si>
  <si>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</si>
  <si>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</si>
  <si>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</si>
  <si>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</si>
  <si>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</si>
  <si>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</si>
  <si>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</si>
  <si>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</si>
  <si>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</si>
  <si>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</si>
  <si>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</si>
  <si>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</si>
  <si>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</si>
  <si>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</si>
  <si>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</si>
  <si>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</si>
  <si>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</si>
  <si>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</si>
  <si>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</si>
  <si>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</si>
  <si>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</si>
  <si>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</si>
  <si>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</si>
  <si>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</si>
  <si>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国家税务总局贵州钟山经济开发区税务局2022年部门收入总体情况表</t>
  </si>
  <si>
    <t>科目编码</t>
  </si>
  <si>
    <t>科目名称</t>
  </si>
  <si>
    <t>合计</t>
  </si>
  <si>
    <t>原一般公共预算拨款收入</t>
  </si>
  <si>
    <t>原预算外转一般公共预算管理资金收入</t>
  </si>
  <si>
    <t>政府性基金预算拨款收入</t>
  </si>
  <si>
    <t>事业单位经营收入</t>
  </si>
  <si>
    <t>其他收入</t>
  </si>
  <si>
    <t>备注</t>
  </si>
  <si>
    <t>类</t>
  </si>
  <si>
    <t>款</t>
  </si>
  <si>
    <t>项</t>
  </si>
  <si>
    <t>201</t>
  </si>
  <si>
    <t>一般公共服务支出</t>
  </si>
  <si>
    <t>20107</t>
  </si>
  <si>
    <t>税收事务</t>
  </si>
  <si>
    <t>2010799</t>
  </si>
  <si>
    <t>其他税收事务支出</t>
  </si>
  <si>
    <t>221</t>
  </si>
  <si>
    <t>住房保障支出</t>
  </si>
  <si>
    <t>22102</t>
  </si>
  <si>
    <t>住房改革支出</t>
  </si>
  <si>
    <t>2210201</t>
  </si>
  <si>
    <t>住房公积金</t>
  </si>
  <si>
    <t>表3</t>
  </si>
  <si>
    <t>国家税务总局贵州钟山经济开发区税务局2022年部门支出总体情况表</t>
  </si>
  <si>
    <t>基本支出</t>
  </si>
  <si>
    <t>项目支出</t>
  </si>
  <si>
    <t>事业单位经营支出</t>
  </si>
  <si>
    <t>其他支出</t>
  </si>
  <si>
    <t>表4</t>
  </si>
  <si>
    <t>国家税务总局贵州钟山经济开发区税务局2022年财政拨款收支总体情况表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</si>
  <si>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</si>
  <si>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</si>
  <si>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</si>
  <si>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</si>
  <si>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</si>
  <si>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</si>
  <si>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</si>
  <si>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（一）一般公共预算拨款</t>
  </si>
  <si>
    <t xml:space="preserve">   1.原一般公共预算拨款</t>
  </si>
  <si>
    <t xml:space="preserve">   2.原预算外转一般公共预算管理资金</t>
  </si>
  <si>
    <t>（二）政府性基金预算拨款</t>
  </si>
  <si>
    <t>（三）国有资本经营预算拨款</t>
  </si>
  <si>
    <t>二、上年结转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</si>
  <si>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</si>
  <si>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</si>
  <si>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</si>
  <si>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</si>
  <si>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国家税务总局贵州钟山经济开发区税务局2022年一般公共预算支出情况表</t>
  </si>
  <si>
    <t>小计</t>
  </si>
  <si>
    <t>高新区本级支出</t>
  </si>
  <si>
    <t>补助县区支出</t>
  </si>
  <si>
    <t>表6</t>
  </si>
  <si>
    <t>国家税务总局贵州钟山经济开发区税务局2022年一般公共预算支出情况表（按经济分类）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</si>
  <si>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</si>
  <si>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</si>
  <si>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</si>
  <si>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</si>
  <si>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</si>
  <si>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501</t>
  </si>
  <si>
    <t>机关工资福利支出</t>
  </si>
  <si>
    <t>301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</si>
  <si>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</si>
  <si>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</si>
  <si>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</si>
  <si>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</si>
  <si>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</si>
  <si>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</si>
  <si>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</si>
  <si>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</si>
  <si>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</si>
  <si>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</si>
  <si>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</si>
  <si>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50102</t>
  </si>
  <si>
    <t>社会保障缴费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</si>
  <si>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</si>
  <si>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</si>
  <si>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</si>
  <si>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</si>
  <si>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</si>
  <si>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>城镇职工基本医疗保险缴费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</si>
  <si>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</si>
  <si>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</si>
  <si>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</si>
  <si>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</si>
  <si>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</si>
  <si>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</si>
  <si>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 xml:space="preserve">  50199</t>
  </si>
  <si>
    <t>其他工资福利支出</t>
  </si>
  <si>
    <t xml:space="preserve">  30199</t>
  </si>
  <si>
    <t>502</t>
  </si>
  <si>
    <t>机关商品和服务支出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</si>
  <si>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</si>
  <si>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</si>
  <si>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</si>
  <si>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</si>
  <si>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</si>
  <si>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30202</t>
  </si>
  <si>
    <t>印刷费</t>
  </si>
  <si>
    <t xml:space="preserve">  30204</t>
  </si>
  <si>
    <t>手续费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</si>
  <si>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</si>
  <si>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</si>
  <si>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</si>
  <si>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</si>
  <si>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</si>
  <si>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</si>
  <si>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30208</t>
  </si>
  <si>
    <t>取暖费</t>
  </si>
  <si>
    <t xml:space="preserve">  30209</t>
  </si>
  <si>
    <t>物业管理费</t>
  </si>
  <si>
    <t xml:space="preserve">  30211</t>
  </si>
  <si>
    <t>差旅费</t>
  </si>
  <si>
    <t xml:space="preserve">  30214</t>
  </si>
  <si>
    <t>租赁费</t>
  </si>
  <si>
    <t xml:space="preserve">  30226</t>
  </si>
  <si>
    <t>劳务费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</si>
  <si>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</si>
  <si>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</si>
  <si>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</si>
  <si>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</si>
  <si>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</si>
  <si>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</si>
  <si>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 xml:space="preserve">  30239</t>
  </si>
  <si>
    <t>其他交通费用</t>
  </si>
  <si>
    <t xml:space="preserve">  30240</t>
  </si>
  <si>
    <t>税金及附加费用</t>
  </si>
  <si>
    <t xml:space="preserve">  50202</t>
  </si>
  <si>
    <t>会议费</t>
  </si>
  <si>
    <t xml:space="preserve">  30215</t>
  </si>
  <si>
    <t xml:space="preserve">  50203</t>
  </si>
  <si>
    <t>培训费</t>
  </si>
  <si>
    <t xml:space="preserve">  30216</t>
  </si>
  <si>
    <t xml:space="preserve">  50204</t>
  </si>
  <si>
    <t>专用材料购置费</t>
  </si>
  <si>
    <t xml:space="preserve">  30218</t>
  </si>
  <si>
    <t>专用材料费</t>
  </si>
  <si>
    <t xml:space="preserve">  50205</t>
  </si>
  <si>
    <t>委托业务费</t>
  </si>
  <si>
    <t xml:space="preserve">  30203</t>
  </si>
  <si>
    <t>咨询费</t>
  </si>
  <si>
    <t xml:space="preserve">  30227</t>
  </si>
  <si>
    <t xml:space="preserve">  50206</t>
  </si>
  <si>
    <t>公务接待费</t>
  </si>
  <si>
    <t xml:space="preserve">  30217</t>
  </si>
  <si>
    <t xml:space="preserve">  50207</t>
  </si>
  <si>
    <t>因公出国（境）费用</t>
  </si>
  <si>
    <t xml:space="preserve">  30212</t>
  </si>
  <si>
    <t xml:space="preserve">  50208</t>
  </si>
  <si>
    <t xml:space="preserve">  50209</t>
  </si>
  <si>
    <t>维修（护）费</t>
  </si>
  <si>
    <t xml:space="preserve">  30213</t>
  </si>
  <si>
    <t>维修(护)费</t>
  </si>
  <si>
    <t xml:space="preserve">  50299</t>
  </si>
  <si>
    <t>其他商品和服务支出</t>
  </si>
  <si>
    <t xml:space="preserve">  30224</t>
  </si>
  <si>
    <t>被装购置费</t>
  </si>
  <si>
    <t xml:space="preserve">  30299</t>
  </si>
  <si>
    <t>503</t>
  </si>
  <si>
    <t>机关资本性支出（一）</t>
  </si>
  <si>
    <t>310</t>
  </si>
  <si>
    <t>资本性支出</t>
  </si>
  <si>
    <t xml:space="preserve">  50301</t>
  </si>
  <si>
    <t>房屋建筑物购建</t>
  </si>
  <si>
    <t xml:space="preserve">  31001</t>
  </si>
  <si>
    <t xml:space="preserve">  50302</t>
  </si>
  <si>
    <t>基础设施建设</t>
  </si>
  <si>
    <t xml:space="preserve">  31005</t>
  </si>
  <si>
    <t xml:space="preserve">  50306</t>
  </si>
  <si>
    <t>设备购置</t>
  </si>
  <si>
    <t xml:space="preserve">  31002</t>
  </si>
  <si>
    <t>办公设备购置</t>
  </si>
  <si>
    <t xml:space="preserve">  31003</t>
  </si>
  <si>
    <t>专用设备购置</t>
  </si>
  <si>
    <t xml:space="preserve">  31007</t>
  </si>
  <si>
    <t>信息网络及软件购置更新</t>
  </si>
  <si>
    <t xml:space="preserve">  50399</t>
  </si>
  <si>
    <t>其他资本性支出</t>
  </si>
  <si>
    <t xml:space="preserve">  31099</t>
  </si>
  <si>
    <t>504</t>
  </si>
  <si>
    <t>机关资本性支出（二）</t>
  </si>
  <si>
    <t>309</t>
  </si>
  <si>
    <t>资本性支出（基本建设）</t>
  </si>
  <si>
    <t xml:space="preserve">  50401</t>
  </si>
  <si>
    <t xml:space="preserve">  30901</t>
  </si>
  <si>
    <t xml:space="preserve">  50404</t>
  </si>
  <si>
    <t xml:space="preserve">  30903</t>
  </si>
  <si>
    <t xml:space="preserve">  30907</t>
  </si>
  <si>
    <t>505</t>
  </si>
  <si>
    <t>对事业单位经常性补助</t>
  </si>
  <si>
    <t>302</t>
  </si>
  <si>
    <t xml:space="preserve">  50501</t>
  </si>
  <si>
    <t xml:space="preserve">  50502</t>
  </si>
  <si>
    <t xml:space="preserve">  30225</t>
  </si>
  <si>
    <t>专用燃料费</t>
  </si>
  <si>
    <t>506</t>
  </si>
  <si>
    <t>对事业单位资本性补助</t>
  </si>
  <si>
    <t xml:space="preserve">  50601</t>
  </si>
  <si>
    <t>资本性支出（一）</t>
  </si>
  <si>
    <t xml:space="preserve">  31006</t>
  </si>
  <si>
    <t>大型修缮</t>
  </si>
  <si>
    <t xml:space="preserve">  31021</t>
  </si>
  <si>
    <t>文物和陈列品购置</t>
  </si>
  <si>
    <t xml:space="preserve">  50602</t>
  </si>
  <si>
    <t>资本性支出（二）</t>
  </si>
  <si>
    <t xml:space="preserve">  30902</t>
  </si>
  <si>
    <t>507</t>
  </si>
  <si>
    <t>对企业补助</t>
  </si>
  <si>
    <t>312</t>
  </si>
  <si>
    <t xml:space="preserve">  50701</t>
  </si>
  <si>
    <t>费用补贴</t>
  </si>
  <si>
    <t xml:space="preserve">  31204</t>
  </si>
  <si>
    <t xml:space="preserve">  50702</t>
  </si>
  <si>
    <t>利息补贴</t>
  </si>
  <si>
    <t xml:space="preserve">  31205</t>
  </si>
  <si>
    <t xml:space="preserve">  50799</t>
  </si>
  <si>
    <t>其他对企业补助</t>
  </si>
  <si>
    <t xml:space="preserve">  31299</t>
  </si>
  <si>
    <t>509</t>
  </si>
  <si>
    <t>对个人和家庭的补助</t>
  </si>
  <si>
    <t>303</t>
  </si>
  <si>
    <t xml:space="preserve">  50901</t>
  </si>
  <si>
    <t>社会福利和救助</t>
  </si>
  <si>
    <t xml:space="preserve">  30304</t>
  </si>
  <si>
    <t>抚恤金</t>
  </si>
  <si>
    <t xml:space="preserve">  30305</t>
  </si>
  <si>
    <t>生活补助</t>
  </si>
  <si>
    <t xml:space="preserve">  30306</t>
  </si>
  <si>
    <t>救济费</t>
  </si>
  <si>
    <t xml:space="preserve">  30307</t>
  </si>
  <si>
    <t>医疗费补助</t>
  </si>
  <si>
    <t xml:space="preserve">  30309</t>
  </si>
  <si>
    <t>奖励金</t>
  </si>
  <si>
    <t xml:space="preserve">  50902</t>
  </si>
  <si>
    <t>助学金</t>
  </si>
  <si>
    <t xml:space="preserve">  30308</t>
  </si>
  <si>
    <t xml:space="preserve">  50903</t>
  </si>
  <si>
    <t>个人农业生产补贴</t>
  </si>
  <si>
    <t xml:space="preserve">  30310</t>
  </si>
  <si>
    <t xml:space="preserve">  50905</t>
  </si>
  <si>
    <t>离退休费</t>
  </si>
  <si>
    <t xml:space="preserve">  30301</t>
  </si>
  <si>
    <t>离休费</t>
  </si>
  <si>
    <t xml:space="preserve">  30302</t>
  </si>
  <si>
    <t>退休费</t>
  </si>
  <si>
    <t xml:space="preserve">  50999</t>
  </si>
  <si>
    <t>其他对个人和家庭补助</t>
  </si>
  <si>
    <t xml:space="preserve">  30399</t>
  </si>
  <si>
    <t>其他对个人和家庭的补助</t>
  </si>
  <si>
    <t>510</t>
  </si>
  <si>
    <t>对社会保障基金补助</t>
  </si>
  <si>
    <t>313</t>
  </si>
  <si>
    <t xml:space="preserve">  51002</t>
  </si>
  <si>
    <t>对社会保险基金补助</t>
  </si>
  <si>
    <t xml:space="preserve">  31302</t>
  </si>
  <si>
    <t>511</t>
  </si>
  <si>
    <t>债务利息及费用支出</t>
  </si>
  <si>
    <t>307</t>
  </si>
  <si>
    <t xml:space="preserve">  51101</t>
  </si>
  <si>
    <t>国内债务付息</t>
  </si>
  <si>
    <t xml:space="preserve">  30701</t>
  </si>
  <si>
    <t xml:space="preserve">  51102</t>
  </si>
  <si>
    <t>国外债务付息</t>
  </si>
  <si>
    <t xml:space="preserve">  30702</t>
  </si>
  <si>
    <t>513</t>
  </si>
  <si>
    <t>转移性支出</t>
  </si>
  <si>
    <t xml:space="preserve">  51301</t>
  </si>
  <si>
    <t>上下级政府间转移性支出</t>
  </si>
  <si>
    <t>514</t>
  </si>
  <si>
    <t>预备费及预留</t>
  </si>
  <si>
    <t xml:space="preserve">  51401</t>
  </si>
  <si>
    <t>预备费</t>
  </si>
  <si>
    <t>599</t>
  </si>
  <si>
    <t>399</t>
  </si>
  <si>
    <t xml:space="preserve">  59999</t>
  </si>
  <si>
    <t xml:space="preserve">  39999</t>
  </si>
  <si>
    <t xml:space="preserve">  </t>
  </si>
  <si>
    <t>表7</t>
  </si>
  <si>
    <t>国家税务总局贵州钟山经济开发区税务局2022年一般公共预算“三公”经费支出情况表</t>
  </si>
  <si>
    <t>2021年初预算数</t>
  </si>
  <si>
    <t>2022年初预算数</t>
  </si>
  <si>
    <t>2022年与上年预算数相比增减变化比率</t>
  </si>
  <si>
    <t>2022年与上年预算数相比增减变化原因</t>
  </si>
  <si>
    <t>2022年“三公”经费支出占公共财政预算支出的比重(%)</t>
  </si>
  <si>
    <t>本年我单位公务接待费全部使用中央财政预算</t>
  </si>
  <si>
    <t>本年无三公经费预算</t>
  </si>
  <si>
    <t xml:space="preserve"> 一、 因公出国（境）费</t>
  </si>
  <si>
    <t xml:space="preserve"> 二、公务接待费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</si>
  <si>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</si>
  <si>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</si>
  <si>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</si>
  <si>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</si>
  <si>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</si>
  <si>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国家税务总局贵州钟山经济开发区税务局2022年机关运行经费（公用经费）支出明细表</t>
  </si>
  <si>
    <t>编码</t>
  </si>
  <si>
    <t>项目名称</t>
  </si>
  <si>
    <t>30201</t>
  </si>
  <si>
    <t>30202</t>
  </si>
  <si>
    <t>30204</t>
  </si>
  <si>
    <t>30205</t>
  </si>
  <si>
    <t>30206</t>
  </si>
  <si>
    <t>30207</t>
  </si>
  <si>
    <t>30208</t>
  </si>
  <si>
    <t>30209</t>
  </si>
  <si>
    <t>30211</t>
  </si>
  <si>
    <t>30214</t>
  </si>
  <si>
    <t>30226</t>
  </si>
  <si>
    <t>30228</t>
  </si>
  <si>
    <t>30229</t>
  </si>
  <si>
    <t>30231</t>
  </si>
  <si>
    <t>30239</t>
  </si>
  <si>
    <t>30240</t>
  </si>
  <si>
    <t>30215</t>
  </si>
  <si>
    <t>30216</t>
  </si>
  <si>
    <t>30218</t>
  </si>
  <si>
    <t>30203</t>
  </si>
  <si>
    <t>30227</t>
  </si>
  <si>
    <t>30217</t>
  </si>
  <si>
    <t>30213</t>
  </si>
  <si>
    <t>30224</t>
  </si>
  <si>
    <t>30299</t>
  </si>
  <si>
    <t>30225</t>
  </si>
  <si>
    <t>表9</t>
  </si>
  <si>
    <t>国家税务总局贵州钟山经济开发区税务局2022年政府性基金预算支出情况表</t>
  </si>
  <si>
    <t>本单位本年无政府性基金预算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</si>
</sst>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2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176" fontId="0" fillId="0" borderId="3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2" fillId="0" borderId="1" xfId="3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177" fontId="2" fillId="0" borderId="1" xfId="0" applyNumberFormat="1" applyFont="1" applyBorder="1" applyAlignment="1">
      <alignment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opLeftCell="B1" workbookViewId="0">
      <selection activeCell="G2" sqref="G2"/>
    </sheetView>
  </sheetViews>
  <sheetFormatPr defaultColWidth="9" defaultRowHeight="14.25" outlineLevelCol="3"/>
  <cols>
    <col min="1" max="1" width="5" style="48" customWidth="1"/>
    <col min="2" max="2" width="110" style="48" customWidth="1"/>
    <col min="3" max="3" width="5.1" style="48" customWidth="1"/>
    <col min="4" max="16384" width="9" style="48"/>
  </cols>
  <sheetData>
    <row r="1" s="48" customFormat="1" ht="17" customHeight="1" spans="1:4">
      <c r="A1" s="49"/>
      <c r="B1" s="50" t="s">
        <v>0</v>
      </c>
      <c r="C1" s="51"/>
      <c r="D1" s="48" t="s">
        <v>1</v>
      </c>
    </row>
    <row r="2" s="48" customFormat="1" ht="123" customHeight="1" spans="1:3">
      <c r="A2" s="51"/>
      <c r="B2" s="52" t="s">
        <v>2</v>
      </c>
      <c r="C2" s="51"/>
    </row>
    <row r="3" s="48" customFormat="1" ht="39" hidden="1" customHeight="1" spans="1:3">
      <c r="A3" s="51"/>
      <c r="B3" s="53"/>
      <c r="C3" s="51"/>
    </row>
    <row r="4" s="48" customFormat="1" ht="39" hidden="1" customHeight="1" spans="1:3">
      <c r="A4" s="51"/>
      <c r="B4" s="53"/>
      <c r="C4" s="51"/>
    </row>
    <row r="5" s="48" customFormat="1" ht="39" hidden="1" customHeight="1" spans="1:3">
      <c r="A5" s="51"/>
      <c r="B5" s="53"/>
      <c r="C5" s="51"/>
    </row>
    <row r="6" s="48" customFormat="1" ht="39" hidden="1" customHeight="1" spans="1:3">
      <c r="A6" s="51"/>
      <c r="B6" s="53"/>
      <c r="C6" s="51"/>
    </row>
    <row r="7" s="48" customFormat="1" ht="39" hidden="1" customHeight="1" spans="1:3">
      <c r="A7" s="51"/>
      <c r="B7" s="53"/>
      <c r="C7" s="51"/>
    </row>
    <row r="8" s="48" customFormat="1" ht="39" hidden="1" customHeight="1" spans="1:3">
      <c r="A8" s="51"/>
      <c r="B8" s="53"/>
      <c r="C8" s="51"/>
    </row>
    <row r="9" s="48" customFormat="1" ht="94.5" customHeight="1" spans="1:3">
      <c r="A9" s="51"/>
      <c r="B9" s="54" t="s">
        <v>3</v>
      </c>
      <c r="C9" s="51"/>
    </row>
    <row r="10" s="48" customFormat="1" ht="81.75" customHeight="1" spans="1:3">
      <c r="A10" s="51"/>
      <c r="B10" s="55" t="s">
        <v>4</v>
      </c>
      <c r="C10" s="51"/>
    </row>
    <row r="11" s="48" customFormat="1" ht="52.05" customHeight="1" spans="1:3">
      <c r="A11" s="51"/>
      <c r="B11" s="56"/>
      <c r="C11" s="51"/>
    </row>
    <row r="12" s="48" customFormat="1" ht="52.05" customHeight="1" spans="1:3">
      <c r="A12" s="51"/>
      <c r="B12" s="57" t="s">
        <v>5</v>
      </c>
      <c r="C12" s="51"/>
    </row>
    <row r="13" s="48" customFormat="1" ht="35.4" customHeight="1" spans="1:3">
      <c r="A13" s="51"/>
      <c r="B13" s="58"/>
      <c r="C13" s="51"/>
    </row>
  </sheetData>
  <mergeCells count="1">
    <mergeCell ref="A3:A8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K25" sqref="K25"/>
    </sheetView>
  </sheetViews>
  <sheetFormatPr defaultColWidth="10" defaultRowHeight="13.5" outlineLevelRow="6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378</v>
      </c>
    </row>
    <row r="2" customFormat="1" ht="22.75" customHeight="1" spans="1:8">
      <c r="A2" s="1" t="s">
        <v>379</v>
      </c>
      <c r="B2" s="1"/>
      <c r="C2" s="1"/>
      <c r="D2" s="1"/>
      <c r="E2" s="1"/>
      <c r="F2" s="1"/>
      <c r="G2" s="1"/>
      <c r="H2" s="1"/>
    </row>
    <row r="3" customFormat="1" ht="15.65" customHeight="1" spans="8:8">
      <c r="H3" s="2" t="s">
        <v>9</v>
      </c>
    </row>
    <row r="4" customFormat="1" ht="30.15" customHeight="1" spans="1:8">
      <c r="A4" s="3" t="s">
        <v>55</v>
      </c>
      <c r="B4" s="3"/>
      <c r="C4" s="3"/>
      <c r="D4" s="3" t="s">
        <v>56</v>
      </c>
      <c r="E4" s="3" t="s">
        <v>82</v>
      </c>
      <c r="F4" s="3" t="s">
        <v>82</v>
      </c>
      <c r="G4" s="3"/>
      <c r="H4" s="3" t="s">
        <v>63</v>
      </c>
    </row>
    <row r="5" customFormat="1" ht="14.3" customHeight="1" spans="1:8">
      <c r="A5" s="3"/>
      <c r="B5" s="3"/>
      <c r="C5" s="3"/>
      <c r="D5" s="3"/>
      <c r="E5" s="3" t="s">
        <v>57</v>
      </c>
      <c r="F5" s="3" t="s">
        <v>81</v>
      </c>
      <c r="G5" s="3" t="s">
        <v>82</v>
      </c>
      <c r="H5" s="3"/>
    </row>
    <row r="6" customFormat="1" ht="14.3" customHeight="1" spans="1:8">
      <c r="A6" s="4" t="s">
        <v>64</v>
      </c>
      <c r="B6" s="4" t="s">
        <v>65</v>
      </c>
      <c r="C6" s="5" t="s">
        <v>66</v>
      </c>
      <c r="D6" s="4" t="s">
        <v>57</v>
      </c>
      <c r="E6" s="6">
        <v>0</v>
      </c>
      <c r="F6" s="6">
        <v>0</v>
      </c>
      <c r="G6" s="6">
        <v>0</v>
      </c>
      <c r="H6" s="7"/>
    </row>
    <row r="7" ht="31" customHeight="1" spans="1:8">
      <c r="A7" s="8"/>
      <c r="B7" s="8"/>
      <c r="C7" s="8"/>
      <c r="D7" s="8"/>
      <c r="E7" s="8"/>
      <c r="F7" s="8"/>
      <c r="G7" s="8"/>
      <c r="H7" s="9" t="s">
        <v>380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selection activeCell="A2" sqref="A2:D2"/>
    </sheetView>
  </sheetViews>
  <sheetFormatPr defaultColWidth="10" defaultRowHeight="13.5" outlineLevelCol="5"/>
  <cols>
    <col min="1" max="1" width="43.6" customWidth="1"/>
    <col min="2" max="2" width="17.95" customWidth="1"/>
    <col min="3" max="3" width="43.6" customWidth="1"/>
    <col min="4" max="4" width="17.95" customWidth="1"/>
    <col min="5" max="5" width="12" customWidth="1"/>
    <col min="6" max="6" width="12.6333333333333"/>
  </cols>
  <sheetData>
    <row r="1" ht="14.3" customHeight="1" spans="1:4">
      <c r="A1" s="42" t="s">
        <v>6</v>
      </c>
      <c r="B1" s="42"/>
      <c r="C1" s="42"/>
      <c r="D1" s="42"/>
    </row>
    <row r="2" ht="22.75" customHeight="1" spans="1:4">
      <c r="A2" s="1" t="s">
        <v>7</v>
      </c>
      <c r="B2" s="1"/>
      <c r="C2" s="1"/>
      <c r="D2" s="1"/>
    </row>
    <row r="3" ht="32" customHeight="1" spans="1:4">
      <c r="A3" s="43" t="s">
        <v>8</v>
      </c>
      <c r="B3" s="43"/>
      <c r="C3" s="43"/>
      <c r="D3" s="2" t="s">
        <v>9</v>
      </c>
    </row>
    <row r="4" ht="17.05" customHeight="1" spans="1:4">
      <c r="A4" s="13" t="s">
        <v>10</v>
      </c>
      <c r="B4" s="13"/>
      <c r="C4" s="13" t="s">
        <v>11</v>
      </c>
      <c r="D4" s="13"/>
    </row>
    <row r="5" ht="17.05" customHeight="1" spans="1:4">
      <c r="A5" s="13" t="s">
        <v>12</v>
      </c>
      <c r="B5" s="13" t="s">
        <v>13</v>
      </c>
      <c r="C5" s="13" t="s">
        <v>12</v>
      </c>
      <c r="D5" s="44" t="s">
        <v>13</v>
      </c>
    </row>
    <row r="6" ht="17.05" customHeight="1" spans="1:6">
      <c r="A6" s="11" t="s">
        <v>14</v>
      </c>
      <c r="B6" s="21">
        <v>4605524.35</v>
      </c>
      <c r="C6" s="45" t="s">
        <v>15</v>
      </c>
      <c r="D6" s="21">
        <v>4075780.35</v>
      </c>
      <c r="F6" s="46"/>
    </row>
    <row r="7" ht="17.05" customHeight="1" spans="1:4">
      <c r="A7" s="11" t="s">
        <v>16</v>
      </c>
      <c r="B7" s="21"/>
      <c r="C7" s="11" t="s">
        <v>17</v>
      </c>
      <c r="D7" s="24"/>
    </row>
    <row r="8" ht="17.05" customHeight="1" spans="1:4">
      <c r="A8" s="11" t="s">
        <v>18</v>
      </c>
      <c r="B8" s="21"/>
      <c r="C8" s="11" t="s">
        <v>19</v>
      </c>
      <c r="D8" s="21"/>
    </row>
    <row r="9" ht="17.05" customHeight="1" spans="1:4">
      <c r="A9" s="11" t="s">
        <v>20</v>
      </c>
      <c r="B9" s="21"/>
      <c r="C9" s="11" t="s">
        <v>21</v>
      </c>
      <c r="D9" s="21"/>
    </row>
    <row r="10" ht="17.05" customHeight="1" spans="1:4">
      <c r="A10" s="11" t="s">
        <v>22</v>
      </c>
      <c r="B10" s="21"/>
      <c r="C10" s="11" t="s">
        <v>23</v>
      </c>
      <c r="D10" s="21"/>
    </row>
    <row r="11" ht="17.05" customHeight="1" spans="1:4">
      <c r="A11" s="11"/>
      <c r="B11" s="11"/>
      <c r="C11" s="11" t="s">
        <v>24</v>
      </c>
      <c r="D11" s="21"/>
    </row>
    <row r="12" ht="17.05" customHeight="1" spans="1:4">
      <c r="A12" s="11"/>
      <c r="B12" s="11"/>
      <c r="C12" s="11" t="s">
        <v>25</v>
      </c>
      <c r="D12" s="21"/>
    </row>
    <row r="13" ht="17.05" customHeight="1" spans="1:4">
      <c r="A13" s="11"/>
      <c r="B13" s="11"/>
      <c r="C13" s="11" t="s">
        <v>26</v>
      </c>
      <c r="D13" s="21"/>
    </row>
    <row r="14" ht="17.05" customHeight="1" spans="1:4">
      <c r="A14" s="11"/>
      <c r="B14" s="11"/>
      <c r="C14" s="11" t="s">
        <v>27</v>
      </c>
      <c r="D14" s="21"/>
    </row>
    <row r="15" ht="17.05" customHeight="1" spans="1:4">
      <c r="A15" s="11"/>
      <c r="B15" s="11"/>
      <c r="C15" s="11" t="s">
        <v>28</v>
      </c>
      <c r="D15" s="21"/>
    </row>
    <row r="16" ht="17.05" customHeight="1" spans="1:4">
      <c r="A16" s="11"/>
      <c r="B16" s="11"/>
      <c r="C16" s="11" t="s">
        <v>29</v>
      </c>
      <c r="D16" s="21"/>
    </row>
    <row r="17" ht="17.05" customHeight="1" spans="1:4">
      <c r="A17" s="11"/>
      <c r="B17" s="11"/>
      <c r="C17" s="11" t="s">
        <v>30</v>
      </c>
      <c r="D17" s="21"/>
    </row>
    <row r="18" ht="17.05" customHeight="1" spans="1:4">
      <c r="A18" s="11"/>
      <c r="B18" s="11"/>
      <c r="C18" s="11" t="s">
        <v>31</v>
      </c>
      <c r="D18" s="21"/>
    </row>
    <row r="19" ht="17.05" customHeight="1" spans="1:4">
      <c r="A19" s="11"/>
      <c r="B19" s="11"/>
      <c r="C19" s="11" t="s">
        <v>32</v>
      </c>
      <c r="D19" s="21"/>
    </row>
    <row r="20" ht="17.05" customHeight="1" spans="1:4">
      <c r="A20" s="11"/>
      <c r="B20" s="11"/>
      <c r="C20" s="11" t="s">
        <v>33</v>
      </c>
      <c r="D20" s="21"/>
    </row>
    <row r="21" ht="17.05" customHeight="1" spans="1:4">
      <c r="A21" s="11"/>
      <c r="B21" s="11"/>
      <c r="C21" s="11" t="s">
        <v>34</v>
      </c>
      <c r="D21" s="21"/>
    </row>
    <row r="22" ht="17.05" customHeight="1" spans="1:4">
      <c r="A22" s="11"/>
      <c r="B22" s="11"/>
      <c r="C22" s="11" t="s">
        <v>35</v>
      </c>
      <c r="D22" s="21"/>
    </row>
    <row r="23" ht="17.05" customHeight="1" spans="1:4">
      <c r="A23" s="11"/>
      <c r="B23" s="11"/>
      <c r="C23" s="11" t="s">
        <v>36</v>
      </c>
      <c r="D23" s="21"/>
    </row>
    <row r="24" ht="17.05" customHeight="1" spans="1:4">
      <c r="A24" s="11"/>
      <c r="B24" s="11"/>
      <c r="C24" s="11" t="s">
        <v>37</v>
      </c>
      <c r="D24" s="21">
        <v>529744</v>
      </c>
    </row>
    <row r="25" ht="17.05" customHeight="1" spans="1:4">
      <c r="A25" s="11"/>
      <c r="B25" s="11"/>
      <c r="C25" s="11" t="s">
        <v>38</v>
      </c>
      <c r="D25" s="21"/>
    </row>
    <row r="26" ht="17.05" customHeight="1" spans="1:4">
      <c r="A26" s="11"/>
      <c r="B26" s="11"/>
      <c r="C26" s="11" t="s">
        <v>39</v>
      </c>
      <c r="D26" s="21"/>
    </row>
    <row r="27" ht="17.05" customHeight="1" spans="1:4">
      <c r="A27" s="11"/>
      <c r="B27" s="11"/>
      <c r="C27" s="11" t="s">
        <v>40</v>
      </c>
      <c r="D27" s="21"/>
    </row>
    <row r="28" ht="17.05" customHeight="1" spans="1:4">
      <c r="A28" s="11"/>
      <c r="B28" s="11"/>
      <c r="C28" s="11" t="s">
        <v>41</v>
      </c>
      <c r="D28" s="21"/>
    </row>
    <row r="29" ht="17.05" customHeight="1" spans="1:4">
      <c r="A29" s="11"/>
      <c r="B29" s="11"/>
      <c r="C29" s="11" t="s">
        <v>42</v>
      </c>
      <c r="D29" s="21"/>
    </row>
    <row r="30" ht="17.05" customHeight="1" spans="1:4">
      <c r="A30" s="11"/>
      <c r="B30" s="11"/>
      <c r="C30" s="11" t="s">
        <v>43</v>
      </c>
      <c r="D30" s="21"/>
    </row>
    <row r="31" ht="17.05" customHeight="1" spans="1:4">
      <c r="A31" s="11"/>
      <c r="B31" s="11"/>
      <c r="C31" s="11" t="s">
        <v>44</v>
      </c>
      <c r="D31" s="21"/>
    </row>
    <row r="32" ht="17.05" customHeight="1" spans="1:4">
      <c r="A32" s="11"/>
      <c r="B32" s="11"/>
      <c r="C32" s="11" t="s">
        <v>45</v>
      </c>
      <c r="D32" s="21"/>
    </row>
    <row r="33" ht="17.05" customHeight="1" spans="1:4">
      <c r="A33" s="3" t="s">
        <v>46</v>
      </c>
      <c r="B33" s="12">
        <f>B6+B10</f>
        <v>4605524.35</v>
      </c>
      <c r="C33" s="3" t="s">
        <v>47</v>
      </c>
      <c r="D33" s="12">
        <f>SUM(D6:D24)</f>
        <v>4605524.35</v>
      </c>
    </row>
    <row r="34" ht="17.05" customHeight="1" spans="1:4">
      <c r="A34" s="11" t="s">
        <v>48</v>
      </c>
      <c r="B34" s="12"/>
      <c r="C34" s="11" t="s">
        <v>49</v>
      </c>
      <c r="D34" s="12"/>
    </row>
    <row r="35" ht="17.05" customHeight="1" spans="1:4">
      <c r="A35" s="11"/>
      <c r="C35" s="11"/>
      <c r="D35" s="12"/>
    </row>
    <row r="36" ht="17.05" customHeight="1" spans="1:4">
      <c r="A36" s="3" t="s">
        <v>50</v>
      </c>
      <c r="B36" s="47">
        <f>B33</f>
        <v>4605524.35</v>
      </c>
      <c r="C36" s="3" t="s">
        <v>51</v>
      </c>
      <c r="D36" s="12">
        <f>D33</f>
        <v>4605524.35</v>
      </c>
    </row>
    <row r="37" ht="14.3" customHeight="1" spans="1:4">
      <c r="A37" s="39" t="s">
        <v>52</v>
      </c>
      <c r="B37" s="40"/>
      <c r="C37" s="40"/>
      <c r="D37" s="41"/>
    </row>
  </sheetData>
  <mergeCells count="7">
    <mergeCell ref="A1:B1"/>
    <mergeCell ref="C1:D1"/>
    <mergeCell ref="A2:D2"/>
    <mergeCell ref="A3:C3"/>
    <mergeCell ref="A4:B4"/>
    <mergeCell ref="C4:D4"/>
    <mergeCell ref="A37:D37"/>
  </mergeCells>
  <printOptions horizontalCentered="1"/>
  <pageMargins left="0.751388888888889" right="0.751388888888889" top="0.271527777777778" bottom="0.271527777777778" header="0" footer="0"/>
  <pageSetup paperSize="9" scale="8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E7" sqref="E7"/>
    </sheetView>
  </sheetViews>
  <sheetFormatPr defaultColWidth="10" defaultRowHeight="13.5"/>
  <cols>
    <col min="1" max="3" width="7.69166666666667" customWidth="1"/>
    <col min="4" max="4" width="32.2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53</v>
      </c>
    </row>
    <row r="2" customFormat="1" ht="22.75" customHeight="1" spans="1:12">
      <c r="A2" s="1" t="s">
        <v>54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1" ht="15.65" customHeight="1" spans="12:12">
      <c r="L3" s="2" t="s">
        <v>9</v>
      </c>
    </row>
    <row r="4" customFormat="1" ht="22.6" customHeight="1" spans="1:12">
      <c r="A4" s="3" t="s">
        <v>55</v>
      </c>
      <c r="B4" s="3"/>
      <c r="C4" s="3"/>
      <c r="D4" s="3" t="s">
        <v>56</v>
      </c>
      <c r="E4" s="3" t="s">
        <v>57</v>
      </c>
      <c r="F4" s="3" t="s">
        <v>48</v>
      </c>
      <c r="G4" s="3" t="s">
        <v>58</v>
      </c>
      <c r="H4" s="3" t="s">
        <v>59</v>
      </c>
      <c r="I4" s="3" t="s">
        <v>60</v>
      </c>
      <c r="J4" s="3" t="s">
        <v>61</v>
      </c>
      <c r="K4" s="3" t="s">
        <v>62</v>
      </c>
      <c r="L4" s="3" t="s">
        <v>63</v>
      </c>
    </row>
    <row r="5" customFormat="1" ht="22.6" customHeight="1" spans="1:12">
      <c r="A5" s="3" t="s">
        <v>64</v>
      </c>
      <c r="B5" s="3" t="s">
        <v>65</v>
      </c>
      <c r="C5" s="3" t="s">
        <v>66</v>
      </c>
      <c r="D5" s="3"/>
      <c r="E5" s="3"/>
      <c r="F5" s="3"/>
      <c r="G5" s="3"/>
      <c r="H5" s="3"/>
      <c r="I5" s="3"/>
      <c r="J5" s="3"/>
      <c r="K5" s="3"/>
      <c r="L5" s="3"/>
    </row>
    <row r="6" customFormat="1" ht="14.3" customHeight="1" spans="1:12">
      <c r="A6" s="11"/>
      <c r="B6" s="11"/>
      <c r="C6" s="11"/>
      <c r="D6" s="3" t="s">
        <v>57</v>
      </c>
      <c r="E6" s="21">
        <f>E7+E10</f>
        <v>4605524.35</v>
      </c>
      <c r="F6" s="21"/>
      <c r="G6" s="21">
        <f>G7+G10</f>
        <v>4605524.35</v>
      </c>
      <c r="H6" s="21"/>
      <c r="I6" s="21"/>
      <c r="J6" s="21"/>
      <c r="K6" s="21"/>
      <c r="L6" s="11"/>
    </row>
    <row r="7" customFormat="1" ht="14.3" customHeight="1" spans="1:12">
      <c r="A7" s="19" t="s">
        <v>67</v>
      </c>
      <c r="B7" s="19"/>
      <c r="C7" s="19"/>
      <c r="D7" s="19" t="s">
        <v>68</v>
      </c>
      <c r="E7" s="21">
        <v>4075780.35</v>
      </c>
      <c r="F7" s="21"/>
      <c r="G7" s="21">
        <f t="shared" ref="G6:G9" si="0">E7</f>
        <v>4075780.35</v>
      </c>
      <c r="H7" s="21"/>
      <c r="I7" s="21"/>
      <c r="J7" s="21"/>
      <c r="K7" s="21"/>
      <c r="L7" s="11"/>
    </row>
    <row r="8" customFormat="1" ht="14.3" customHeight="1" spans="1:12">
      <c r="A8" s="19"/>
      <c r="B8" s="19" t="s">
        <v>69</v>
      </c>
      <c r="C8" s="19"/>
      <c r="D8" s="19" t="s">
        <v>70</v>
      </c>
      <c r="E8" s="21">
        <v>4075780.35</v>
      </c>
      <c r="F8" s="21"/>
      <c r="G8" s="21">
        <f t="shared" si="0"/>
        <v>4075780.35</v>
      </c>
      <c r="H8" s="21"/>
      <c r="I8" s="21"/>
      <c r="J8" s="21"/>
      <c r="K8" s="21"/>
      <c r="L8" s="11"/>
    </row>
    <row r="9" customFormat="1" ht="14.3" customHeight="1" spans="1:12">
      <c r="A9" s="19"/>
      <c r="B9" s="19"/>
      <c r="C9" s="19" t="s">
        <v>71</v>
      </c>
      <c r="D9" s="20" t="s">
        <v>72</v>
      </c>
      <c r="E9" s="21">
        <v>4075780.35</v>
      </c>
      <c r="F9" s="12"/>
      <c r="G9" s="21">
        <v>4075780</v>
      </c>
      <c r="H9" s="21"/>
      <c r="I9" s="21"/>
      <c r="J9" s="21"/>
      <c r="K9" s="21"/>
      <c r="L9" s="11"/>
    </row>
    <row r="10" customFormat="1" ht="14.3" customHeight="1" spans="1:12">
      <c r="A10" s="19" t="s">
        <v>73</v>
      </c>
      <c r="B10" s="19"/>
      <c r="C10" s="19"/>
      <c r="D10" s="19" t="s">
        <v>74</v>
      </c>
      <c r="E10" s="21">
        <f>表1!D24</f>
        <v>529744</v>
      </c>
      <c r="F10" s="21"/>
      <c r="G10" s="21">
        <f>E10</f>
        <v>529744</v>
      </c>
      <c r="H10" s="21"/>
      <c r="I10" s="21"/>
      <c r="J10" s="21"/>
      <c r="K10" s="21"/>
      <c r="L10" s="11"/>
    </row>
    <row r="11" customFormat="1" ht="14.3" customHeight="1" spans="1:12">
      <c r="A11" s="19"/>
      <c r="B11" s="19" t="s">
        <v>75</v>
      </c>
      <c r="C11" s="19"/>
      <c r="D11" s="19" t="s">
        <v>76</v>
      </c>
      <c r="E11" s="21">
        <f>E12</f>
        <v>529744</v>
      </c>
      <c r="F11" s="21"/>
      <c r="G11" s="21">
        <f>G12</f>
        <v>529744</v>
      </c>
      <c r="H11" s="21"/>
      <c r="I11" s="21"/>
      <c r="J11" s="21"/>
      <c r="K11" s="21"/>
      <c r="L11" s="11"/>
    </row>
    <row r="12" customFormat="1" ht="14.3" customHeight="1" spans="1:12">
      <c r="A12" s="19"/>
      <c r="B12" s="19"/>
      <c r="C12" s="19" t="s">
        <v>77</v>
      </c>
      <c r="D12" s="20" t="s">
        <v>78</v>
      </c>
      <c r="E12" s="21">
        <f>E10</f>
        <v>529744</v>
      </c>
      <c r="F12" s="12"/>
      <c r="G12" s="21">
        <f>E12</f>
        <v>529744</v>
      </c>
      <c r="H12" s="21"/>
      <c r="I12" s="21"/>
      <c r="J12" s="21"/>
      <c r="K12" s="21"/>
      <c r="L12" s="11"/>
    </row>
  </sheetData>
  <mergeCells count="13">
    <mergeCell ref="A2:L2"/>
    <mergeCell ref="A4:C4"/>
    <mergeCell ref="A8:A9"/>
    <mergeCell ref="A11:A1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selection activeCell="E6" sqref="E6"/>
    </sheetView>
  </sheetViews>
  <sheetFormatPr defaultColWidth="10" defaultRowHeight="13.5"/>
  <cols>
    <col min="1" max="3" width="7.69166666666667" customWidth="1"/>
    <col min="4" max="4" width="32.2" customWidth="1"/>
    <col min="5" max="5" width="17.95" customWidth="1"/>
    <col min="6" max="6" width="12.4416666666667" customWidth="1"/>
    <col min="7" max="9" width="9.76666666666667" customWidth="1"/>
    <col min="10" max="10" width="12.8166666666667" customWidth="1"/>
    <col min="11" max="11" width="9.76666666666667" customWidth="1"/>
  </cols>
  <sheetData>
    <row r="1" spans="1:1">
      <c r="A1" t="s">
        <v>79</v>
      </c>
    </row>
    <row r="2" customFormat="1" ht="22.75" customHeight="1" spans="1:10">
      <c r="A2" s="1" t="s">
        <v>80</v>
      </c>
      <c r="B2" s="1"/>
      <c r="C2" s="1"/>
      <c r="D2" s="1"/>
      <c r="E2" s="1"/>
      <c r="F2" s="1"/>
      <c r="G2" s="1"/>
      <c r="H2" s="1"/>
      <c r="I2" s="1"/>
      <c r="J2" s="1"/>
    </row>
    <row r="3" customFormat="1" ht="15.65" customHeight="1" spans="10:10">
      <c r="J3" s="2" t="s">
        <v>9</v>
      </c>
    </row>
    <row r="4" customFormat="1" ht="22.6" customHeight="1" spans="1:10">
      <c r="A4" s="3" t="s">
        <v>55</v>
      </c>
      <c r="B4" s="3"/>
      <c r="C4" s="3"/>
      <c r="D4" s="3" t="s">
        <v>56</v>
      </c>
      <c r="E4" s="3" t="s">
        <v>57</v>
      </c>
      <c r="F4" s="3" t="s">
        <v>81</v>
      </c>
      <c r="G4" s="3" t="s">
        <v>82</v>
      </c>
      <c r="H4" s="3" t="s">
        <v>83</v>
      </c>
      <c r="I4" s="3" t="s">
        <v>84</v>
      </c>
      <c r="J4" s="3" t="s">
        <v>63</v>
      </c>
    </row>
    <row r="5" customFormat="1" ht="22.6" customHeight="1" spans="1:10">
      <c r="A5" s="3" t="s">
        <v>64</v>
      </c>
      <c r="B5" s="3" t="s">
        <v>65</v>
      </c>
      <c r="C5" s="3" t="s">
        <v>66</v>
      </c>
      <c r="D5" s="3"/>
      <c r="E5" s="3"/>
      <c r="F5" s="3"/>
      <c r="G5" s="3"/>
      <c r="H5" s="3"/>
      <c r="I5" s="3"/>
      <c r="J5" s="3"/>
    </row>
    <row r="6" customFormat="1" ht="19.55" customHeight="1" spans="1:10">
      <c r="A6" s="11"/>
      <c r="B6" s="11"/>
      <c r="C6" s="11"/>
      <c r="D6" s="3" t="s">
        <v>57</v>
      </c>
      <c r="E6" s="21">
        <f>E7+E10</f>
        <v>4605524.35</v>
      </c>
      <c r="F6" s="12">
        <f>E6</f>
        <v>4605524.35</v>
      </c>
      <c r="G6" s="12"/>
      <c r="H6" s="12"/>
      <c r="I6" s="12"/>
      <c r="J6" s="11"/>
    </row>
    <row r="7" customFormat="1" ht="19.55" customHeight="1" spans="1:10">
      <c r="A7" s="19" t="s">
        <v>67</v>
      </c>
      <c r="B7" s="19"/>
      <c r="C7" s="19"/>
      <c r="D7" s="19" t="s">
        <v>68</v>
      </c>
      <c r="E7" s="21">
        <v>4075780.35</v>
      </c>
      <c r="F7" s="12">
        <f>E7</f>
        <v>4075780.35</v>
      </c>
      <c r="G7" s="12"/>
      <c r="H7" s="12"/>
      <c r="I7" s="12"/>
      <c r="J7" s="11"/>
    </row>
    <row r="8" customFormat="1" ht="14.3" customHeight="1" spans="1:10">
      <c r="A8" s="19"/>
      <c r="B8" s="19" t="s">
        <v>69</v>
      </c>
      <c r="C8" s="19"/>
      <c r="D8" s="19" t="s">
        <v>70</v>
      </c>
      <c r="E8" s="21">
        <v>4075780.35</v>
      </c>
      <c r="F8" s="12">
        <f>F7</f>
        <v>4075780.35</v>
      </c>
      <c r="G8" s="12"/>
      <c r="H8" s="12"/>
      <c r="I8" s="12"/>
      <c r="J8" s="11"/>
    </row>
    <row r="9" customFormat="1" ht="14.3" customHeight="1" spans="1:10">
      <c r="A9" s="19"/>
      <c r="B9" s="19"/>
      <c r="C9" s="19" t="s">
        <v>71</v>
      </c>
      <c r="D9" s="20" t="s">
        <v>72</v>
      </c>
      <c r="E9" s="21">
        <v>4075780.35</v>
      </c>
      <c r="F9" s="12">
        <v>4075780</v>
      </c>
      <c r="G9" s="12"/>
      <c r="H9" s="12"/>
      <c r="I9" s="12"/>
      <c r="J9" s="11"/>
    </row>
    <row r="10" customFormat="1" ht="19.55" customHeight="1" spans="1:10">
      <c r="A10" s="19" t="s">
        <v>73</v>
      </c>
      <c r="B10" s="19"/>
      <c r="C10" s="19"/>
      <c r="D10" s="19" t="s">
        <v>74</v>
      </c>
      <c r="E10" s="21">
        <v>529744</v>
      </c>
      <c r="F10" s="12">
        <f>E10</f>
        <v>529744</v>
      </c>
      <c r="G10" s="12"/>
      <c r="H10" s="12"/>
      <c r="I10" s="12"/>
      <c r="J10" s="11"/>
    </row>
    <row r="11" customFormat="1" ht="14.3" customHeight="1" spans="1:10">
      <c r="A11" s="19"/>
      <c r="B11" s="19" t="s">
        <v>75</v>
      </c>
      <c r="C11" s="19"/>
      <c r="D11" s="19" t="s">
        <v>76</v>
      </c>
      <c r="E11" s="21">
        <v>529744</v>
      </c>
      <c r="F11" s="12">
        <v>529744</v>
      </c>
      <c r="G11" s="12"/>
      <c r="H11" s="12"/>
      <c r="I11" s="12"/>
      <c r="J11" s="11"/>
    </row>
    <row r="12" customFormat="1" ht="14.3" customHeight="1" spans="1:10">
      <c r="A12" s="19"/>
      <c r="B12" s="19"/>
      <c r="C12" s="19" t="s">
        <v>77</v>
      </c>
      <c r="D12" s="20" t="s">
        <v>78</v>
      </c>
      <c r="E12" s="21">
        <v>529744</v>
      </c>
      <c r="F12" s="12">
        <f>E12</f>
        <v>529744</v>
      </c>
      <c r="G12" s="12"/>
      <c r="H12" s="12"/>
      <c r="I12" s="12"/>
      <c r="J12" s="11"/>
    </row>
  </sheetData>
  <mergeCells count="11">
    <mergeCell ref="A2:J2"/>
    <mergeCell ref="A4:C4"/>
    <mergeCell ref="A8:A9"/>
    <mergeCell ref="A11:A12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6" sqref="D6"/>
    </sheetView>
  </sheetViews>
  <sheetFormatPr defaultColWidth="10" defaultRowHeight="13.5" outlineLevelCol="6"/>
  <cols>
    <col min="1" max="1" width="30.775" customWidth="1"/>
    <col min="2" max="2" width="17.95" customWidth="1"/>
    <col min="3" max="3" width="30.775" customWidth="1"/>
    <col min="4" max="4" width="17.95" customWidth="1"/>
    <col min="5" max="5" width="12.8166666666667" customWidth="1"/>
    <col min="6" max="7" width="17.95" customWidth="1"/>
    <col min="8" max="8" width="9.76666666666667" customWidth="1"/>
  </cols>
  <sheetData>
    <row r="1" customFormat="1" spans="1:1">
      <c r="A1" t="s">
        <v>85</v>
      </c>
    </row>
    <row r="2" customFormat="1" ht="22.75" customHeight="1" spans="1:7">
      <c r="A2" s="1" t="s">
        <v>86</v>
      </c>
      <c r="B2" s="1"/>
      <c r="C2" s="1"/>
      <c r="D2" s="1"/>
      <c r="E2" s="1"/>
      <c r="F2" s="1"/>
      <c r="G2" s="1"/>
    </row>
    <row r="3" customFormat="1" ht="15.65" customHeight="1" spans="7:7">
      <c r="G3" s="2" t="s">
        <v>9</v>
      </c>
    </row>
    <row r="4" customFormat="1" ht="35.4" customHeight="1" spans="1:7">
      <c r="A4" s="3" t="s">
        <v>87</v>
      </c>
      <c r="B4" s="3"/>
      <c r="C4" s="3" t="s">
        <v>88</v>
      </c>
      <c r="D4" s="3" t="s">
        <v>88</v>
      </c>
      <c r="E4" s="3"/>
      <c r="F4" s="3"/>
      <c r="G4" s="3"/>
    </row>
    <row r="5" customFormat="1" ht="14.3" customHeight="1" spans="1:7">
      <c r="A5" s="3" t="s">
        <v>89</v>
      </c>
      <c r="B5" s="3" t="s">
        <v>13</v>
      </c>
      <c r="C5" s="3" t="s">
        <v>89</v>
      </c>
      <c r="D5" s="3" t="s">
        <v>57</v>
      </c>
      <c r="E5" s="3" t="s">
        <v>90</v>
      </c>
      <c r="F5" s="3" t="s">
        <v>91</v>
      </c>
      <c r="G5" s="3" t="s">
        <v>92</v>
      </c>
    </row>
    <row r="6" customFormat="1" ht="15.65" customHeight="1" spans="1:7">
      <c r="A6" s="11" t="s">
        <v>93</v>
      </c>
      <c r="B6" s="12">
        <v>4605524.35</v>
      </c>
      <c r="C6" s="11" t="s">
        <v>15</v>
      </c>
      <c r="D6" s="21">
        <v>4075780.35</v>
      </c>
      <c r="E6" s="8">
        <f>D6</f>
        <v>4075780.35</v>
      </c>
      <c r="F6" s="21"/>
      <c r="G6" s="21"/>
    </row>
    <row r="7" customFormat="1" ht="15.65" customHeight="1" spans="1:7">
      <c r="A7" s="11" t="s">
        <v>94</v>
      </c>
      <c r="B7" s="12">
        <v>4605524.35</v>
      </c>
      <c r="C7" s="11" t="s">
        <v>17</v>
      </c>
      <c r="D7" s="12"/>
      <c r="E7" s="21"/>
      <c r="F7" s="21"/>
      <c r="G7" s="21"/>
    </row>
    <row r="8" customFormat="1" ht="15.65" customHeight="1" spans="1:7">
      <c r="A8" s="11" t="s">
        <v>95</v>
      </c>
      <c r="B8" s="12"/>
      <c r="C8" s="11" t="s">
        <v>19</v>
      </c>
      <c r="D8" s="12"/>
      <c r="E8" s="21"/>
      <c r="F8" s="21"/>
      <c r="G8" s="21"/>
    </row>
    <row r="9" customFormat="1" ht="17.05" customHeight="1" spans="1:7">
      <c r="A9" s="11" t="s">
        <v>96</v>
      </c>
      <c r="B9" s="21"/>
      <c r="C9" s="11" t="s">
        <v>21</v>
      </c>
      <c r="D9" s="12"/>
      <c r="E9" s="21"/>
      <c r="F9" s="21"/>
      <c r="G9" s="21"/>
    </row>
    <row r="10" customFormat="1" ht="17.05" customHeight="1" spans="1:7">
      <c r="A10" s="11" t="s">
        <v>97</v>
      </c>
      <c r="B10" s="21"/>
      <c r="C10" s="11" t="s">
        <v>23</v>
      </c>
      <c r="D10" s="12"/>
      <c r="E10" s="21"/>
      <c r="F10" s="21"/>
      <c r="G10" s="21"/>
    </row>
    <row r="11" customFormat="1" ht="17.05" customHeight="1" spans="1:7">
      <c r="A11" s="11" t="s">
        <v>98</v>
      </c>
      <c r="B11" s="21"/>
      <c r="C11" s="11" t="s">
        <v>24</v>
      </c>
      <c r="D11" s="12"/>
      <c r="E11" s="21"/>
      <c r="F11" s="21"/>
      <c r="G11" s="21"/>
    </row>
    <row r="12" customFormat="1" ht="14.3" customHeight="1" spans="1:7">
      <c r="A12" s="11"/>
      <c r="B12" s="11"/>
      <c r="C12" s="11" t="s">
        <v>25</v>
      </c>
      <c r="D12" s="12"/>
      <c r="E12" s="21"/>
      <c r="F12" s="21"/>
      <c r="G12" s="21"/>
    </row>
    <row r="13" customFormat="1" ht="14.3" customHeight="1" spans="1:7">
      <c r="A13" s="11"/>
      <c r="B13" s="11"/>
      <c r="C13" s="11" t="s">
        <v>26</v>
      </c>
      <c r="D13" s="12"/>
      <c r="E13" s="21"/>
      <c r="F13" s="21"/>
      <c r="G13" s="21"/>
    </row>
    <row r="14" customFormat="1" ht="14.3" customHeight="1" spans="1:7">
      <c r="A14" s="11"/>
      <c r="B14" s="11"/>
      <c r="C14" s="11" t="s">
        <v>27</v>
      </c>
      <c r="D14" s="12"/>
      <c r="E14" s="21"/>
      <c r="F14" s="21"/>
      <c r="G14" s="21"/>
    </row>
    <row r="15" customFormat="1" ht="14.3" customHeight="1" spans="1:7">
      <c r="A15" s="11"/>
      <c r="B15" s="11"/>
      <c r="C15" s="11" t="s">
        <v>28</v>
      </c>
      <c r="D15" s="12"/>
      <c r="E15" s="21"/>
      <c r="F15" s="21"/>
      <c r="G15" s="21"/>
    </row>
    <row r="16" customFormat="1" ht="14.3" customHeight="1" spans="1:7">
      <c r="A16" s="11"/>
      <c r="B16" s="11"/>
      <c r="C16" s="11" t="s">
        <v>29</v>
      </c>
      <c r="D16" s="12"/>
      <c r="E16" s="21"/>
      <c r="F16" s="21"/>
      <c r="G16" s="21"/>
    </row>
    <row r="17" customFormat="1" ht="14.3" customHeight="1" spans="1:7">
      <c r="A17" s="11"/>
      <c r="B17" s="11"/>
      <c r="C17" s="11" t="s">
        <v>30</v>
      </c>
      <c r="D17" s="12"/>
      <c r="E17" s="21"/>
      <c r="F17" s="21"/>
      <c r="G17" s="21"/>
    </row>
    <row r="18" customFormat="1" ht="14.3" customHeight="1" spans="1:7">
      <c r="A18" s="11"/>
      <c r="B18" s="11"/>
      <c r="C18" s="11" t="s">
        <v>31</v>
      </c>
      <c r="D18" s="12"/>
      <c r="E18" s="21"/>
      <c r="F18" s="21"/>
      <c r="G18" s="21"/>
    </row>
    <row r="19" customFormat="1" ht="14.3" customHeight="1" spans="1:7">
      <c r="A19" s="11"/>
      <c r="B19" s="11"/>
      <c r="C19" s="11" t="s">
        <v>32</v>
      </c>
      <c r="D19" s="12"/>
      <c r="E19" s="21"/>
      <c r="F19" s="21"/>
      <c r="G19" s="21"/>
    </row>
    <row r="20" customFormat="1" ht="14.3" customHeight="1" spans="1:7">
      <c r="A20" s="11"/>
      <c r="B20" s="11"/>
      <c r="C20" s="11" t="s">
        <v>33</v>
      </c>
      <c r="D20" s="12"/>
      <c r="E20" s="21"/>
      <c r="F20" s="21"/>
      <c r="G20" s="21"/>
    </row>
    <row r="21" customFormat="1" ht="14.3" customHeight="1" spans="1:7">
      <c r="A21" s="11"/>
      <c r="B21" s="11"/>
      <c r="C21" s="11" t="s">
        <v>34</v>
      </c>
      <c r="D21" s="12"/>
      <c r="E21" s="21"/>
      <c r="F21" s="21"/>
      <c r="G21" s="21"/>
    </row>
    <row r="22" customFormat="1" ht="14.3" customHeight="1" spans="1:7">
      <c r="A22" s="11"/>
      <c r="B22" s="11"/>
      <c r="C22" s="11" t="s">
        <v>35</v>
      </c>
      <c r="D22" s="12"/>
      <c r="E22" s="21"/>
      <c r="F22" s="21"/>
      <c r="G22" s="21"/>
    </row>
    <row r="23" customFormat="1" ht="14.3" customHeight="1" spans="1:7">
      <c r="A23" s="11"/>
      <c r="B23" s="11"/>
      <c r="C23" s="11" t="s">
        <v>36</v>
      </c>
      <c r="D23" s="12"/>
      <c r="E23" s="21"/>
      <c r="F23" s="21"/>
      <c r="G23" s="21"/>
    </row>
    <row r="24" customFormat="1" ht="14.3" customHeight="1" spans="1:7">
      <c r="A24" s="11"/>
      <c r="B24" s="11"/>
      <c r="C24" s="11" t="s">
        <v>37</v>
      </c>
      <c r="D24" s="12">
        <f>表1!D24</f>
        <v>529744</v>
      </c>
      <c r="E24" s="21">
        <f>D24</f>
        <v>529744</v>
      </c>
      <c r="F24" s="21"/>
      <c r="G24" s="21"/>
    </row>
    <row r="25" customFormat="1" ht="14.3" customHeight="1" spans="1:7">
      <c r="A25" s="11"/>
      <c r="B25" s="11"/>
      <c r="C25" s="11" t="s">
        <v>38</v>
      </c>
      <c r="D25" s="12"/>
      <c r="E25" s="21"/>
      <c r="F25" s="21"/>
      <c r="G25" s="21"/>
    </row>
    <row r="26" customFormat="1" ht="14.3" customHeight="1" spans="1:7">
      <c r="A26" s="11"/>
      <c r="B26" s="11"/>
      <c r="C26" s="11" t="s">
        <v>39</v>
      </c>
      <c r="D26" s="12"/>
      <c r="E26" s="21"/>
      <c r="F26" s="21"/>
      <c r="G26" s="21"/>
    </row>
    <row r="27" customFormat="1" ht="14.3" customHeight="1" spans="1:7">
      <c r="A27" s="11"/>
      <c r="B27" s="11"/>
      <c r="C27" s="11" t="s">
        <v>40</v>
      </c>
      <c r="D27" s="12"/>
      <c r="E27" s="21"/>
      <c r="F27" s="21"/>
      <c r="G27" s="21"/>
    </row>
    <row r="28" customFormat="1" ht="14.3" customHeight="1" spans="1:7">
      <c r="A28" s="11"/>
      <c r="B28" s="11"/>
      <c r="C28" s="11" t="s">
        <v>41</v>
      </c>
      <c r="D28" s="12"/>
      <c r="E28" s="21"/>
      <c r="F28" s="21"/>
      <c r="G28" s="21"/>
    </row>
    <row r="29" customFormat="1" ht="14.3" customHeight="1" spans="1:7">
      <c r="A29" s="11" t="s">
        <v>99</v>
      </c>
      <c r="B29" s="12"/>
      <c r="C29" s="11" t="s">
        <v>42</v>
      </c>
      <c r="D29" s="12"/>
      <c r="E29" s="21"/>
      <c r="F29" s="21"/>
      <c r="G29" s="21"/>
    </row>
    <row r="30" customFormat="1" ht="14.3" customHeight="1" spans="1:7">
      <c r="A30" s="11" t="s">
        <v>94</v>
      </c>
      <c r="B30" s="12"/>
      <c r="C30" s="11" t="s">
        <v>43</v>
      </c>
      <c r="D30" s="12"/>
      <c r="E30" s="21"/>
      <c r="F30" s="21"/>
      <c r="G30" s="21"/>
    </row>
    <row r="31" customFormat="1" ht="14.3" customHeight="1" spans="1:7">
      <c r="A31" s="11" t="s">
        <v>95</v>
      </c>
      <c r="B31" s="12"/>
      <c r="C31" s="11" t="s">
        <v>44</v>
      </c>
      <c r="D31" s="12"/>
      <c r="E31" s="21"/>
      <c r="F31" s="21"/>
      <c r="G31" s="21"/>
    </row>
    <row r="32" customFormat="1" ht="14.3" customHeight="1" spans="1:7">
      <c r="A32" s="11" t="s">
        <v>96</v>
      </c>
      <c r="B32" s="12"/>
      <c r="C32" s="11" t="s">
        <v>45</v>
      </c>
      <c r="D32" s="12"/>
      <c r="E32" s="21"/>
      <c r="F32" s="21"/>
      <c r="G32" s="21"/>
    </row>
    <row r="33" customFormat="1" ht="14.3" customHeight="1" spans="1:7">
      <c r="A33" s="11" t="s">
        <v>97</v>
      </c>
      <c r="B33" s="12"/>
      <c r="C33" s="11" t="s">
        <v>47</v>
      </c>
      <c r="D33" s="12"/>
      <c r="E33" s="12"/>
      <c r="F33" s="12"/>
      <c r="G33" s="12"/>
    </row>
    <row r="34" customFormat="1" ht="14.3" customHeight="1" spans="1:7">
      <c r="A34" s="11"/>
      <c r="B34" s="11"/>
      <c r="C34" s="11" t="s">
        <v>49</v>
      </c>
      <c r="D34" s="12"/>
      <c r="E34" s="12"/>
      <c r="F34" s="12"/>
      <c r="G34" s="12"/>
    </row>
    <row r="35" customFormat="1" ht="14.3" customHeight="1" spans="1:7">
      <c r="A35" s="11"/>
      <c r="B35" s="11"/>
      <c r="C35" s="11"/>
      <c r="D35" s="11"/>
      <c r="E35" s="11"/>
      <c r="F35" s="11"/>
      <c r="G35" s="11"/>
    </row>
    <row r="36" customFormat="1" ht="14.3" customHeight="1" spans="1:7">
      <c r="A36" s="3" t="s">
        <v>100</v>
      </c>
      <c r="B36" s="12">
        <f>B7</f>
        <v>4605524.35</v>
      </c>
      <c r="C36" s="3" t="s">
        <v>101</v>
      </c>
      <c r="D36" s="12">
        <f>SUM(D6:D35)</f>
        <v>4605524.35</v>
      </c>
      <c r="E36" s="12">
        <f>SUM(E6:E35)</f>
        <v>4605524.35</v>
      </c>
      <c r="F36" s="12"/>
      <c r="G36" s="12"/>
    </row>
    <row r="37" customFormat="1" ht="14.3" customHeight="1" spans="1:7">
      <c r="A37" s="39" t="s">
        <v>102</v>
      </c>
      <c r="B37" s="40"/>
      <c r="C37" s="40"/>
      <c r="D37" s="40"/>
      <c r="E37" s="40"/>
      <c r="F37" s="40"/>
      <c r="G37" s="41"/>
    </row>
  </sheetData>
  <mergeCells count="4">
    <mergeCell ref="A2:G2"/>
    <mergeCell ref="A4:B4"/>
    <mergeCell ref="D4:G4"/>
    <mergeCell ref="A37:G37"/>
  </mergeCells>
  <printOptions horizontalCentered="1"/>
  <pageMargins left="0.751388888888889" right="0.751388888888889" top="1" bottom="1" header="0.5" footer="0.5"/>
  <pageSetup paperSize="9" scale="7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selection activeCell="E7" sqref="E7:E9"/>
    </sheetView>
  </sheetViews>
  <sheetFormatPr defaultColWidth="10" defaultRowHeight="13.5"/>
  <cols>
    <col min="1" max="3" width="7.69166666666667" customWidth="1"/>
    <col min="4" max="4" width="32.2" customWidth="1"/>
    <col min="5" max="10" width="17.95" customWidth="1"/>
    <col min="11" max="11" width="9.76666666666667" customWidth="1"/>
  </cols>
  <sheetData>
    <row r="1" customFormat="1" spans="1:1">
      <c r="A1" t="s">
        <v>103</v>
      </c>
    </row>
    <row r="2" customFormat="1" ht="22.75" customHeight="1" spans="1:10">
      <c r="A2" s="1" t="s">
        <v>104</v>
      </c>
      <c r="B2" s="1"/>
      <c r="C2" s="1"/>
      <c r="D2" s="1"/>
      <c r="E2" s="1"/>
      <c r="F2" s="1"/>
      <c r="G2" s="1"/>
      <c r="H2" s="1"/>
      <c r="I2" s="1"/>
      <c r="J2" s="1"/>
    </row>
    <row r="3" customFormat="1" ht="15.65" customHeight="1" spans="10:10">
      <c r="J3" s="2" t="s">
        <v>9</v>
      </c>
    </row>
    <row r="4" customFormat="1" ht="14.3" customHeight="1" spans="1:10">
      <c r="A4" s="34" t="s">
        <v>55</v>
      </c>
      <c r="B4" s="34"/>
      <c r="C4" s="34"/>
      <c r="D4" s="34" t="s">
        <v>56</v>
      </c>
      <c r="E4" s="34" t="s">
        <v>57</v>
      </c>
      <c r="F4" s="34" t="s">
        <v>81</v>
      </c>
      <c r="G4" s="34" t="s">
        <v>82</v>
      </c>
      <c r="H4" s="34"/>
      <c r="I4" s="34"/>
      <c r="J4" s="34" t="s">
        <v>63</v>
      </c>
    </row>
    <row r="5" customFormat="1" ht="14.3" customHeight="1" spans="1:10">
      <c r="A5" s="34"/>
      <c r="B5" s="34"/>
      <c r="C5" s="34"/>
      <c r="D5" s="34"/>
      <c r="E5" s="34"/>
      <c r="F5" s="34"/>
      <c r="G5" s="34" t="s">
        <v>105</v>
      </c>
      <c r="H5" s="34" t="s">
        <v>106</v>
      </c>
      <c r="I5" s="34" t="s">
        <v>107</v>
      </c>
      <c r="J5" s="34"/>
    </row>
    <row r="6" customFormat="1" ht="14.3" customHeight="1" spans="1:10">
      <c r="A6" s="34" t="s">
        <v>64</v>
      </c>
      <c r="B6" s="34" t="s">
        <v>65</v>
      </c>
      <c r="C6" s="34" t="s">
        <v>66</v>
      </c>
      <c r="D6" s="34" t="s">
        <v>57</v>
      </c>
      <c r="E6" s="35">
        <f>E7+E10</f>
        <v>4605524.35</v>
      </c>
      <c r="F6" s="35">
        <f t="shared" ref="F6:F9" si="0">E6</f>
        <v>4605524.35</v>
      </c>
      <c r="G6" s="35"/>
      <c r="H6" s="35"/>
      <c r="I6" s="35"/>
      <c r="J6" s="38"/>
    </row>
    <row r="7" customFormat="1" ht="14.3" customHeight="1" spans="1:10">
      <c r="A7" s="36" t="s">
        <v>67</v>
      </c>
      <c r="B7" s="36"/>
      <c r="C7" s="36"/>
      <c r="D7" s="37" t="s">
        <v>68</v>
      </c>
      <c r="E7" s="35">
        <v>4075780.35</v>
      </c>
      <c r="F7" s="35">
        <f t="shared" si="0"/>
        <v>4075780.35</v>
      </c>
      <c r="G7" s="35"/>
      <c r="H7" s="35"/>
      <c r="I7" s="35"/>
      <c r="J7" s="38"/>
    </row>
    <row r="8" customFormat="1" ht="14.3" customHeight="1" spans="1:10">
      <c r="A8" s="8"/>
      <c r="B8" s="36" t="s">
        <v>69</v>
      </c>
      <c r="C8" s="36"/>
      <c r="D8" s="37" t="s">
        <v>70</v>
      </c>
      <c r="E8" s="35">
        <v>4075780.35</v>
      </c>
      <c r="F8" s="35">
        <f t="shared" si="0"/>
        <v>4075780.35</v>
      </c>
      <c r="G8" s="35"/>
      <c r="H8" s="35"/>
      <c r="I8" s="35"/>
      <c r="J8" s="38"/>
    </row>
    <row r="9" customFormat="1" ht="14.3" customHeight="1" spans="1:10">
      <c r="A9" s="36"/>
      <c r="B9" s="36"/>
      <c r="C9" s="36" t="s">
        <v>71</v>
      </c>
      <c r="D9" s="37" t="s">
        <v>72</v>
      </c>
      <c r="E9" s="35">
        <v>4075780.35</v>
      </c>
      <c r="F9" s="35">
        <f t="shared" si="0"/>
        <v>4075780.35</v>
      </c>
      <c r="G9" s="35"/>
      <c r="H9" s="35"/>
      <c r="I9" s="35"/>
      <c r="J9" s="38"/>
    </row>
    <row r="10" customFormat="1" ht="14.3" customHeight="1" spans="1:10">
      <c r="A10" s="36" t="s">
        <v>73</v>
      </c>
      <c r="B10" s="36"/>
      <c r="C10" s="36"/>
      <c r="D10" s="37" t="s">
        <v>74</v>
      </c>
      <c r="E10" s="35">
        <v>529744</v>
      </c>
      <c r="F10" s="35">
        <v>529744</v>
      </c>
      <c r="G10" s="35"/>
      <c r="H10" s="35"/>
      <c r="I10" s="35"/>
      <c r="J10" s="38"/>
    </row>
    <row r="11" customFormat="1" ht="14.3" customHeight="1" spans="1:10">
      <c r="A11" s="8"/>
      <c r="B11" s="36" t="s">
        <v>75</v>
      </c>
      <c r="C11" s="36"/>
      <c r="D11" s="37" t="s">
        <v>76</v>
      </c>
      <c r="E11" s="35">
        <v>529744</v>
      </c>
      <c r="F11" s="35">
        <v>529744</v>
      </c>
      <c r="G11" s="35"/>
      <c r="H11" s="35"/>
      <c r="I11" s="35"/>
      <c r="J11" s="38"/>
    </row>
    <row r="12" customFormat="1" ht="14.3" customHeight="1" spans="1:10">
      <c r="A12" s="36"/>
      <c r="B12" s="36"/>
      <c r="C12" s="36" t="s">
        <v>77</v>
      </c>
      <c r="D12" s="37" t="s">
        <v>78</v>
      </c>
      <c r="E12" s="35">
        <f>表1!D24</f>
        <v>529744</v>
      </c>
      <c r="F12" s="35">
        <f>E12</f>
        <v>529744</v>
      </c>
      <c r="G12" s="35"/>
      <c r="H12" s="35"/>
      <c r="I12" s="35"/>
      <c r="J12" s="38"/>
    </row>
  </sheetData>
  <mergeCells count="7">
    <mergeCell ref="A2:J2"/>
    <mergeCell ref="G4:I4"/>
    <mergeCell ref="D4:D5"/>
    <mergeCell ref="E4:E5"/>
    <mergeCell ref="F4:F5"/>
    <mergeCell ref="J4:J5"/>
    <mergeCell ref="A4:C5"/>
  </mergeCells>
  <pageMargins left="0.75" right="0.75" top="1" bottom="1" header="0.5" footer="0.5"/>
  <pageSetup paperSize="9" scale="81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9"/>
  <sheetViews>
    <sheetView topLeftCell="A100" workbookViewId="0">
      <selection activeCell="G9" sqref="G9"/>
    </sheetView>
  </sheetViews>
  <sheetFormatPr defaultColWidth="10" defaultRowHeight="13.5" outlineLevelCol="5"/>
  <cols>
    <col min="1" max="1" width="17.95" customWidth="1"/>
    <col min="2" max="2" width="30.775" customWidth="1"/>
    <col min="3" max="4" width="17.95" customWidth="1"/>
    <col min="5" max="5" width="30.775" customWidth="1"/>
    <col min="6" max="6" width="17.95" customWidth="1"/>
    <col min="7" max="7" width="11.775" customWidth="1"/>
  </cols>
  <sheetData>
    <row r="1" customFormat="1" spans="1:1">
      <c r="A1" t="s">
        <v>108</v>
      </c>
    </row>
    <row r="2" customFormat="1" ht="22.75" customHeight="1" spans="1:6">
      <c r="A2" s="1" t="s">
        <v>109</v>
      </c>
      <c r="B2" s="1"/>
      <c r="C2" s="1"/>
      <c r="D2" s="1"/>
      <c r="E2" s="1"/>
      <c r="F2" s="1"/>
    </row>
    <row r="3" customFormat="1" ht="15.65" customHeight="1" spans="6:6">
      <c r="F3" s="2" t="s">
        <v>9</v>
      </c>
    </row>
    <row r="4" customFormat="1" ht="30.15" customHeight="1" spans="1:6">
      <c r="A4" s="3" t="s">
        <v>110</v>
      </c>
      <c r="B4" s="3" t="s">
        <v>111</v>
      </c>
      <c r="C4" s="3" t="s">
        <v>112</v>
      </c>
      <c r="D4" s="3" t="s">
        <v>113</v>
      </c>
      <c r="E4" s="18" t="s">
        <v>114</v>
      </c>
      <c r="F4" s="3" t="s">
        <v>112</v>
      </c>
    </row>
    <row r="5" customFormat="1" ht="14.3" customHeight="1" spans="1:6">
      <c r="A5" s="19" t="s">
        <v>115</v>
      </c>
      <c r="B5" s="20" t="s">
        <v>116</v>
      </c>
      <c r="C5" s="21">
        <f>C6+C10+C15</f>
        <v>2261861.41</v>
      </c>
      <c r="D5" s="19" t="s">
        <v>117</v>
      </c>
      <c r="E5" s="20" t="s">
        <v>118</v>
      </c>
      <c r="F5" s="22">
        <f>SUM(F6:F17)</f>
        <v>2261861.41</v>
      </c>
    </row>
    <row r="6" customFormat="1" ht="14.3" customHeight="1" spans="1:6">
      <c r="A6" s="19" t="s">
        <v>119</v>
      </c>
      <c r="B6" s="20" t="s">
        <v>120</v>
      </c>
      <c r="C6" s="21">
        <v>1374730</v>
      </c>
      <c r="D6" s="19" t="s">
        <v>121</v>
      </c>
      <c r="E6" s="23" t="s">
        <v>122</v>
      </c>
      <c r="F6" s="8"/>
    </row>
    <row r="7" customFormat="1" ht="14.3" customHeight="1" spans="1:6">
      <c r="A7" s="19"/>
      <c r="B7" s="20"/>
      <c r="C7" s="21"/>
      <c r="D7" s="19" t="s">
        <v>123</v>
      </c>
      <c r="E7" s="20" t="s">
        <v>124</v>
      </c>
      <c r="F7" s="24">
        <v>1374730</v>
      </c>
    </row>
    <row r="8" customFormat="1" ht="14.3" customHeight="1" spans="1:6">
      <c r="A8" s="19"/>
      <c r="B8" s="20"/>
      <c r="C8" s="21"/>
      <c r="D8" s="19" t="s">
        <v>125</v>
      </c>
      <c r="E8" s="20" t="s">
        <v>126</v>
      </c>
      <c r="F8" s="21"/>
    </row>
    <row r="9" customFormat="1" ht="14.3" customHeight="1" spans="1:6">
      <c r="A9" s="19"/>
      <c r="B9" s="20"/>
      <c r="C9" s="21"/>
      <c r="D9" s="19" t="s">
        <v>127</v>
      </c>
      <c r="E9" s="20" t="s">
        <v>128</v>
      </c>
      <c r="F9" s="21"/>
    </row>
    <row r="10" customFormat="1" ht="14.3" customHeight="1" spans="1:6">
      <c r="A10" s="19" t="s">
        <v>129</v>
      </c>
      <c r="B10" s="20" t="s">
        <v>130</v>
      </c>
      <c r="C10" s="21">
        <f>SUM(F10:F14)</f>
        <v>357387.41</v>
      </c>
      <c r="D10" s="19" t="s">
        <v>131</v>
      </c>
      <c r="E10" s="20" t="s">
        <v>132</v>
      </c>
      <c r="F10" s="21"/>
    </row>
    <row r="11" customFormat="1" ht="14.3" customHeight="1" spans="1:6">
      <c r="A11" s="19"/>
      <c r="B11" s="20"/>
      <c r="C11" s="21"/>
      <c r="D11" s="19" t="s">
        <v>133</v>
      </c>
      <c r="E11" s="20" t="s">
        <v>134</v>
      </c>
      <c r="F11" s="21"/>
    </row>
    <row r="12" customFormat="1" ht="14.3" customHeight="1" spans="1:6">
      <c r="A12" s="19"/>
      <c r="B12" s="20"/>
      <c r="C12" s="21"/>
      <c r="D12" s="19" t="s">
        <v>135</v>
      </c>
      <c r="E12" s="20" t="s">
        <v>136</v>
      </c>
      <c r="F12" s="21">
        <v>28054</v>
      </c>
    </row>
    <row r="13" customFormat="1" ht="14.3" customHeight="1" spans="1:6">
      <c r="A13" s="19"/>
      <c r="B13" s="20"/>
      <c r="C13" s="21"/>
      <c r="D13" s="19" t="s">
        <v>137</v>
      </c>
      <c r="E13" s="20" t="s">
        <v>138</v>
      </c>
      <c r="F13" s="21">
        <v>141850</v>
      </c>
    </row>
    <row r="14" customFormat="1" ht="14.3" customHeight="1" spans="1:6">
      <c r="A14" s="19"/>
      <c r="B14" s="20"/>
      <c r="C14" s="21"/>
      <c r="D14" s="19" t="s">
        <v>139</v>
      </c>
      <c r="E14" s="20" t="s">
        <v>140</v>
      </c>
      <c r="F14" s="21">
        <v>187483.41</v>
      </c>
    </row>
    <row r="15" customFormat="1" ht="14.3" customHeight="1" spans="1:6">
      <c r="A15" s="19" t="s">
        <v>141</v>
      </c>
      <c r="B15" s="20" t="s">
        <v>78</v>
      </c>
      <c r="C15" s="21">
        <v>529744</v>
      </c>
      <c r="D15" s="19" t="s">
        <v>142</v>
      </c>
      <c r="E15" s="20" t="s">
        <v>78</v>
      </c>
      <c r="F15" s="21">
        <v>529744</v>
      </c>
    </row>
    <row r="16" customFormat="1" ht="14.3" customHeight="1" spans="1:6">
      <c r="A16" s="19" t="s">
        <v>143</v>
      </c>
      <c r="B16" s="20" t="s">
        <v>144</v>
      </c>
      <c r="C16" s="21"/>
      <c r="D16" s="19" t="s">
        <v>125</v>
      </c>
      <c r="E16" s="20" t="s">
        <v>126</v>
      </c>
      <c r="F16" s="21"/>
    </row>
    <row r="17" customFormat="1" ht="14.3" customHeight="1" spans="1:6">
      <c r="A17" s="19"/>
      <c r="B17" s="20"/>
      <c r="C17" s="21"/>
      <c r="D17" s="25" t="s">
        <v>145</v>
      </c>
      <c r="E17" s="26" t="s">
        <v>144</v>
      </c>
      <c r="F17" s="21"/>
    </row>
    <row r="18" customFormat="1" ht="14.3" customHeight="1" spans="1:6">
      <c r="A18" s="19" t="s">
        <v>146</v>
      </c>
      <c r="B18" s="20" t="s">
        <v>147</v>
      </c>
      <c r="C18" s="27">
        <f>C20+C37+C39+C45+C46</f>
        <v>478574.18</v>
      </c>
      <c r="D18" s="28">
        <v>302</v>
      </c>
      <c r="E18" s="28" t="s">
        <v>148</v>
      </c>
      <c r="F18" s="29">
        <f>SUM(F20:F49)</f>
        <v>478574.18</v>
      </c>
    </row>
    <row r="19" customFormat="1" spans="1:6">
      <c r="A19" s="19"/>
      <c r="B19" s="20"/>
      <c r="C19" s="27"/>
      <c r="D19" s="30"/>
      <c r="E19" s="30"/>
      <c r="F19" s="31"/>
    </row>
    <row r="20" customFormat="1" ht="14.3" customHeight="1" spans="1:6">
      <c r="A20" s="19" t="s">
        <v>149</v>
      </c>
      <c r="B20" s="20" t="s">
        <v>150</v>
      </c>
      <c r="C20" s="21">
        <f>SUM(F20:F35)</f>
        <v>296174.18</v>
      </c>
      <c r="D20" s="32" t="s">
        <v>151</v>
      </c>
      <c r="E20" s="33" t="s">
        <v>152</v>
      </c>
      <c r="F20" s="21"/>
    </row>
    <row r="21" customFormat="1" ht="14.3" customHeight="1" spans="1:6">
      <c r="A21" s="19"/>
      <c r="B21" s="20"/>
      <c r="C21" s="21"/>
      <c r="D21" s="19" t="s">
        <v>153</v>
      </c>
      <c r="E21" s="20" t="s">
        <v>154</v>
      </c>
      <c r="F21" s="21">
        <v>10000</v>
      </c>
    </row>
    <row r="22" customFormat="1" ht="14.3" customHeight="1" spans="1:6">
      <c r="A22" s="19"/>
      <c r="B22" s="20"/>
      <c r="C22" s="21"/>
      <c r="D22" s="19" t="s">
        <v>155</v>
      </c>
      <c r="E22" s="20" t="s">
        <v>156</v>
      </c>
      <c r="F22" s="21"/>
    </row>
    <row r="23" customFormat="1" ht="14.3" customHeight="1" spans="1:6">
      <c r="A23" s="19"/>
      <c r="B23" s="20"/>
      <c r="C23" s="21"/>
      <c r="D23" s="19" t="s">
        <v>157</v>
      </c>
      <c r="E23" s="20" t="s">
        <v>158</v>
      </c>
      <c r="F23" s="21"/>
    </row>
    <row r="24" customFormat="1" ht="14.3" customHeight="1" spans="1:6">
      <c r="A24" s="19"/>
      <c r="B24" s="20"/>
      <c r="C24" s="21"/>
      <c r="D24" s="19" t="s">
        <v>159</v>
      </c>
      <c r="E24" s="20" t="s">
        <v>160</v>
      </c>
      <c r="F24" s="21"/>
    </row>
    <row r="25" customFormat="1" ht="14.3" customHeight="1" spans="1:6">
      <c r="A25" s="19"/>
      <c r="B25" s="20"/>
      <c r="C25" s="21"/>
      <c r="D25" s="19" t="s">
        <v>161</v>
      </c>
      <c r="E25" s="20" t="s">
        <v>162</v>
      </c>
      <c r="F25" s="21"/>
    </row>
    <row r="26" customFormat="1" ht="14.3" customHeight="1" spans="1:6">
      <c r="A26" s="19"/>
      <c r="B26" s="20"/>
      <c r="C26" s="21"/>
      <c r="D26" s="19" t="s">
        <v>163</v>
      </c>
      <c r="E26" s="20" t="s">
        <v>164</v>
      </c>
      <c r="F26" s="21"/>
    </row>
    <row r="27" customFormat="1" ht="14.3" customHeight="1" spans="1:6">
      <c r="A27" s="19"/>
      <c r="B27" s="20"/>
      <c r="C27" s="21"/>
      <c r="D27" s="19" t="s">
        <v>165</v>
      </c>
      <c r="E27" s="20" t="s">
        <v>166</v>
      </c>
      <c r="F27" s="21"/>
    </row>
    <row r="28" customFormat="1" ht="14.3" customHeight="1" spans="1:6">
      <c r="A28" s="19"/>
      <c r="B28" s="20"/>
      <c r="C28" s="21"/>
      <c r="D28" s="19" t="s">
        <v>167</v>
      </c>
      <c r="E28" s="20" t="s">
        <v>168</v>
      </c>
      <c r="F28" s="21"/>
    </row>
    <row r="29" customFormat="1" ht="14.3" customHeight="1" spans="1:6">
      <c r="A29" s="19"/>
      <c r="B29" s="20"/>
      <c r="C29" s="21"/>
      <c r="D29" s="19" t="s">
        <v>169</v>
      </c>
      <c r="E29" s="20" t="s">
        <v>170</v>
      </c>
      <c r="F29" s="21"/>
    </row>
    <row r="30" customFormat="1" ht="14.3" customHeight="1" spans="1:6">
      <c r="A30" s="19"/>
      <c r="B30" s="20"/>
      <c r="C30" s="21"/>
      <c r="D30" s="19" t="s">
        <v>171</v>
      </c>
      <c r="E30" s="20" t="s">
        <v>172</v>
      </c>
      <c r="F30" s="21"/>
    </row>
    <row r="31" customFormat="1" ht="14.3" customHeight="1" spans="1:6">
      <c r="A31" s="19"/>
      <c r="B31" s="20"/>
      <c r="C31" s="21"/>
      <c r="D31" s="19" t="s">
        <v>173</v>
      </c>
      <c r="E31" s="20" t="s">
        <v>174</v>
      </c>
      <c r="F31" s="21">
        <v>173957.13</v>
      </c>
    </row>
    <row r="32" customFormat="1" ht="14.3" customHeight="1" spans="1:6">
      <c r="A32" s="19"/>
      <c r="B32" s="20"/>
      <c r="C32" s="21"/>
      <c r="D32" s="19" t="s">
        <v>175</v>
      </c>
      <c r="E32" s="20" t="s">
        <v>176</v>
      </c>
      <c r="F32" s="21">
        <v>112217.05</v>
      </c>
    </row>
    <row r="33" customFormat="1" ht="14.3" customHeight="1" spans="1:6">
      <c r="A33" s="19"/>
      <c r="B33" s="20"/>
      <c r="C33" s="21"/>
      <c r="D33" s="19" t="s">
        <v>177</v>
      </c>
      <c r="E33" s="20" t="s">
        <v>178</v>
      </c>
      <c r="F33" s="21"/>
    </row>
    <row r="34" customFormat="1" ht="14.3" customHeight="1" spans="1:6">
      <c r="A34" s="19"/>
      <c r="B34" s="20"/>
      <c r="C34" s="21"/>
      <c r="D34" s="19" t="s">
        <v>179</v>
      </c>
      <c r="E34" s="20" t="s">
        <v>180</v>
      </c>
      <c r="F34" s="21"/>
    </row>
    <row r="35" customFormat="1" ht="14.3" customHeight="1" spans="1:6">
      <c r="A35" s="19"/>
      <c r="B35" s="20"/>
      <c r="C35" s="21"/>
      <c r="D35" s="19" t="s">
        <v>181</v>
      </c>
      <c r="E35" s="20" t="s">
        <v>182</v>
      </c>
      <c r="F35" s="21"/>
    </row>
    <row r="36" customFormat="1" ht="14.3" customHeight="1" spans="1:6">
      <c r="A36" s="19" t="s">
        <v>183</v>
      </c>
      <c r="B36" s="20" t="s">
        <v>184</v>
      </c>
      <c r="C36" s="21">
        <f>F36</f>
        <v>0</v>
      </c>
      <c r="D36" s="19" t="s">
        <v>185</v>
      </c>
      <c r="E36" s="20" t="s">
        <v>184</v>
      </c>
      <c r="F36" s="21"/>
    </row>
    <row r="37" customFormat="1" ht="14.3" customHeight="1" spans="1:6">
      <c r="A37" s="19" t="s">
        <v>186</v>
      </c>
      <c r="B37" s="20" t="s">
        <v>187</v>
      </c>
      <c r="C37" s="21">
        <f>F37</f>
        <v>10000</v>
      </c>
      <c r="D37" s="19" t="s">
        <v>188</v>
      </c>
      <c r="E37" s="20" t="s">
        <v>187</v>
      </c>
      <c r="F37" s="21">
        <v>10000</v>
      </c>
    </row>
    <row r="38" customFormat="1" ht="14.3" customHeight="1" spans="1:6">
      <c r="A38" s="19" t="s">
        <v>189</v>
      </c>
      <c r="B38" s="20" t="s">
        <v>190</v>
      </c>
      <c r="C38" s="21"/>
      <c r="D38" s="19" t="s">
        <v>191</v>
      </c>
      <c r="E38" s="20" t="s">
        <v>192</v>
      </c>
      <c r="F38" s="21"/>
    </row>
    <row r="39" customFormat="1" ht="14.3" customHeight="1" spans="1:6">
      <c r="A39" s="19" t="s">
        <v>193</v>
      </c>
      <c r="B39" s="20" t="s">
        <v>194</v>
      </c>
      <c r="C39" s="21">
        <f>SUM(F39:F41)</f>
        <v>20000</v>
      </c>
      <c r="D39" s="19" t="s">
        <v>195</v>
      </c>
      <c r="E39" s="20" t="s">
        <v>196</v>
      </c>
      <c r="F39" s="21"/>
    </row>
    <row r="40" customFormat="1" ht="14.3" customHeight="1" spans="1:6">
      <c r="A40" s="19"/>
      <c r="B40" s="20"/>
      <c r="C40" s="21"/>
      <c r="D40" s="19" t="s">
        <v>171</v>
      </c>
      <c r="E40" s="20" t="s">
        <v>172</v>
      </c>
      <c r="F40" s="21"/>
    </row>
    <row r="41" customFormat="1" ht="14.3" customHeight="1" spans="1:6">
      <c r="A41" s="19"/>
      <c r="B41" s="20"/>
      <c r="C41" s="21"/>
      <c r="D41" s="19" t="s">
        <v>197</v>
      </c>
      <c r="E41" s="20" t="s">
        <v>194</v>
      </c>
      <c r="F41" s="21">
        <v>20000</v>
      </c>
    </row>
    <row r="42" customFormat="1" ht="14.3" customHeight="1" spans="1:6">
      <c r="A42" s="19" t="s">
        <v>198</v>
      </c>
      <c r="B42" s="20" t="s">
        <v>199</v>
      </c>
      <c r="C42" s="21"/>
      <c r="D42" s="19" t="s">
        <v>200</v>
      </c>
      <c r="E42" s="20" t="s">
        <v>199</v>
      </c>
      <c r="F42" s="21"/>
    </row>
    <row r="43" customFormat="1" ht="14.3" customHeight="1" spans="1:6">
      <c r="A43" s="19" t="s">
        <v>201</v>
      </c>
      <c r="B43" s="20" t="s">
        <v>202</v>
      </c>
      <c r="C43" s="21"/>
      <c r="D43" s="19" t="s">
        <v>203</v>
      </c>
      <c r="E43" s="20" t="s">
        <v>202</v>
      </c>
      <c r="F43" s="21"/>
    </row>
    <row r="44" customFormat="1" ht="14.3" customHeight="1" spans="1:6">
      <c r="A44" s="19" t="s">
        <v>204</v>
      </c>
      <c r="B44" s="20" t="s">
        <v>178</v>
      </c>
      <c r="C44" s="21"/>
      <c r="D44" s="19" t="s">
        <v>177</v>
      </c>
      <c r="E44" s="20" t="s">
        <v>178</v>
      </c>
      <c r="F44" s="21"/>
    </row>
    <row r="45" customFormat="1" ht="14.3" customHeight="1" spans="1:6">
      <c r="A45" s="19" t="s">
        <v>205</v>
      </c>
      <c r="B45" s="20" t="s">
        <v>206</v>
      </c>
      <c r="C45" s="21">
        <f>F45</f>
        <v>77400</v>
      </c>
      <c r="D45" s="19" t="s">
        <v>207</v>
      </c>
      <c r="E45" s="20" t="s">
        <v>208</v>
      </c>
      <c r="F45" s="21">
        <v>77400</v>
      </c>
    </row>
    <row r="46" customFormat="1" ht="14.3" customHeight="1" spans="1:6">
      <c r="A46" s="19" t="s">
        <v>209</v>
      </c>
      <c r="B46" s="20" t="s">
        <v>210</v>
      </c>
      <c r="C46" s="21">
        <f>F49</f>
        <v>75000</v>
      </c>
      <c r="D46" s="19" t="s">
        <v>151</v>
      </c>
      <c r="E46" s="20" t="s">
        <v>152</v>
      </c>
      <c r="F46" s="21"/>
    </row>
    <row r="47" customFormat="1" ht="14.3" customHeight="1" spans="1:6">
      <c r="A47" s="19"/>
      <c r="B47" s="20"/>
      <c r="C47" s="21"/>
      <c r="D47" s="19" t="s">
        <v>211</v>
      </c>
      <c r="E47" s="20" t="s">
        <v>212</v>
      </c>
      <c r="F47" s="21"/>
    </row>
    <row r="48" customFormat="1" ht="14.3" customHeight="1" spans="1:6">
      <c r="A48" s="19"/>
      <c r="B48" s="20"/>
      <c r="C48" s="21"/>
      <c r="D48" s="19" t="s">
        <v>171</v>
      </c>
      <c r="E48" s="20" t="s">
        <v>172</v>
      </c>
      <c r="F48" s="21"/>
    </row>
    <row r="49" customFormat="1" ht="14.3" customHeight="1" spans="1:6">
      <c r="A49" s="19"/>
      <c r="B49" s="20"/>
      <c r="C49" s="21"/>
      <c r="D49" s="19" t="s">
        <v>213</v>
      </c>
      <c r="E49" s="20" t="s">
        <v>210</v>
      </c>
      <c r="F49" s="21">
        <v>75000</v>
      </c>
    </row>
    <row r="50" customFormat="1" ht="14.3" customHeight="1" spans="1:6">
      <c r="A50" s="19" t="s">
        <v>214</v>
      </c>
      <c r="B50" s="20" t="s">
        <v>215</v>
      </c>
      <c r="C50" s="21"/>
      <c r="D50" s="19" t="s">
        <v>216</v>
      </c>
      <c r="E50" s="20" t="s">
        <v>217</v>
      </c>
      <c r="F50" s="21"/>
    </row>
    <row r="51" customFormat="1" ht="14.3" customHeight="1" spans="1:6">
      <c r="A51" s="19" t="s">
        <v>218</v>
      </c>
      <c r="B51" s="20" t="s">
        <v>219</v>
      </c>
      <c r="C51" s="21"/>
      <c r="D51" s="19" t="s">
        <v>220</v>
      </c>
      <c r="E51" s="20" t="s">
        <v>219</v>
      </c>
      <c r="F51" s="21"/>
    </row>
    <row r="52" customFormat="1" ht="14.3" customHeight="1" spans="1:6">
      <c r="A52" s="19" t="s">
        <v>221</v>
      </c>
      <c r="B52" s="20" t="s">
        <v>222</v>
      </c>
      <c r="C52" s="21"/>
      <c r="D52" s="19" t="s">
        <v>223</v>
      </c>
      <c r="E52" s="20" t="s">
        <v>222</v>
      </c>
      <c r="F52" s="21"/>
    </row>
    <row r="53" customFormat="1" ht="14.3" customHeight="1" spans="1:6">
      <c r="A53" s="19" t="s">
        <v>224</v>
      </c>
      <c r="B53" s="20" t="s">
        <v>225</v>
      </c>
      <c r="C53" s="21"/>
      <c r="D53" s="19" t="s">
        <v>226</v>
      </c>
      <c r="E53" s="20" t="s">
        <v>227</v>
      </c>
      <c r="F53" s="21"/>
    </row>
    <row r="54" customFormat="1" ht="14.3" customHeight="1" spans="1:6">
      <c r="A54" s="19"/>
      <c r="B54" s="20"/>
      <c r="C54" s="21"/>
      <c r="D54" s="19" t="s">
        <v>228</v>
      </c>
      <c r="E54" s="20" t="s">
        <v>229</v>
      </c>
      <c r="F54" s="21"/>
    </row>
    <row r="55" customFormat="1" ht="14.3" customHeight="1" spans="1:6">
      <c r="A55" s="19" t="s">
        <v>224</v>
      </c>
      <c r="B55" s="20" t="s">
        <v>225</v>
      </c>
      <c r="C55" s="21"/>
      <c r="D55" s="19" t="s">
        <v>230</v>
      </c>
      <c r="E55" s="20" t="s">
        <v>231</v>
      </c>
      <c r="F55" s="21"/>
    </row>
    <row r="56" customFormat="1" ht="14.3" customHeight="1" spans="1:6">
      <c r="A56" s="19" t="s">
        <v>232</v>
      </c>
      <c r="B56" s="20" t="s">
        <v>233</v>
      </c>
      <c r="C56" s="21"/>
      <c r="D56" s="19" t="s">
        <v>234</v>
      </c>
      <c r="E56" s="20" t="s">
        <v>233</v>
      </c>
      <c r="F56" s="21"/>
    </row>
    <row r="57" customFormat="1" ht="14.3" customHeight="1" spans="1:6">
      <c r="A57" s="19" t="s">
        <v>235</v>
      </c>
      <c r="B57" s="20" t="s">
        <v>236</v>
      </c>
      <c r="C57" s="21"/>
      <c r="D57" s="19" t="s">
        <v>237</v>
      </c>
      <c r="E57" s="20" t="s">
        <v>238</v>
      </c>
      <c r="F57" s="21"/>
    </row>
    <row r="58" customFormat="1" ht="14.3" customHeight="1" spans="1:6">
      <c r="A58" s="19" t="s">
        <v>239</v>
      </c>
      <c r="B58" s="20" t="s">
        <v>219</v>
      </c>
      <c r="C58" s="21"/>
      <c r="D58" s="19" t="s">
        <v>240</v>
      </c>
      <c r="E58" s="20" t="s">
        <v>219</v>
      </c>
      <c r="F58" s="21"/>
    </row>
    <row r="59" customFormat="1" ht="14.3" customHeight="1" spans="1:6">
      <c r="A59" s="19" t="s">
        <v>241</v>
      </c>
      <c r="B59" s="20" t="s">
        <v>225</v>
      </c>
      <c r="C59" s="21"/>
      <c r="D59" s="19" t="s">
        <v>242</v>
      </c>
      <c r="E59" s="20" t="s">
        <v>229</v>
      </c>
      <c r="F59" s="21"/>
    </row>
    <row r="60" customFormat="1" ht="14.3" customHeight="1" spans="1:6">
      <c r="A60" s="19"/>
      <c r="B60" s="20"/>
      <c r="C60" s="21"/>
      <c r="D60" s="19" t="s">
        <v>243</v>
      </c>
      <c r="E60" s="20" t="s">
        <v>231</v>
      </c>
      <c r="F60" s="21"/>
    </row>
    <row r="61" customFormat="1" ht="14.3" customHeight="1" spans="1:6">
      <c r="A61" s="19" t="s">
        <v>244</v>
      </c>
      <c r="B61" s="20" t="s">
        <v>245</v>
      </c>
      <c r="C61" s="21"/>
      <c r="D61" s="19" t="s">
        <v>117</v>
      </c>
      <c r="E61" s="20" t="s">
        <v>118</v>
      </c>
      <c r="F61" s="21"/>
    </row>
    <row r="62" customFormat="1" ht="14.3" customHeight="1" spans="1:6">
      <c r="A62" s="19"/>
      <c r="B62" s="20"/>
      <c r="C62" s="21"/>
      <c r="D62" s="19" t="s">
        <v>246</v>
      </c>
      <c r="E62" s="20" t="s">
        <v>148</v>
      </c>
      <c r="F62" s="21"/>
    </row>
    <row r="63" customFormat="1" ht="14.3" customHeight="1" spans="1:6">
      <c r="A63" s="19" t="s">
        <v>247</v>
      </c>
      <c r="B63" s="20" t="s">
        <v>118</v>
      </c>
      <c r="C63" s="21"/>
      <c r="D63" s="19" t="s">
        <v>121</v>
      </c>
      <c r="E63" s="20" t="s">
        <v>122</v>
      </c>
      <c r="F63" s="21"/>
    </row>
    <row r="64" customFormat="1" ht="14.3" customHeight="1" spans="1:6">
      <c r="A64" s="19"/>
      <c r="B64" s="20"/>
      <c r="C64" s="21"/>
      <c r="D64" s="19" t="s">
        <v>123</v>
      </c>
      <c r="E64" s="20" t="s">
        <v>124</v>
      </c>
      <c r="F64" s="21"/>
    </row>
    <row r="65" customFormat="1" ht="14.3" customHeight="1" spans="1:6">
      <c r="A65" s="19"/>
      <c r="B65" s="20"/>
      <c r="C65" s="21"/>
      <c r="D65" s="19" t="s">
        <v>125</v>
      </c>
      <c r="E65" s="20" t="s">
        <v>126</v>
      </c>
      <c r="F65" s="21"/>
    </row>
    <row r="66" customFormat="1" ht="14.3" customHeight="1" spans="1:6">
      <c r="A66" s="19"/>
      <c r="B66" s="20"/>
      <c r="C66" s="21"/>
      <c r="D66" s="19" t="s">
        <v>127</v>
      </c>
      <c r="E66" s="20" t="s">
        <v>128</v>
      </c>
      <c r="F66" s="21"/>
    </row>
    <row r="67" customFormat="1" ht="14.3" customHeight="1" spans="1:6">
      <c r="A67" s="19"/>
      <c r="B67" s="20"/>
      <c r="C67" s="21"/>
      <c r="D67" s="19" t="s">
        <v>131</v>
      </c>
      <c r="E67" s="20" t="s">
        <v>132</v>
      </c>
      <c r="F67" s="21"/>
    </row>
    <row r="68" customFormat="1" ht="14.3" customHeight="1" spans="1:6">
      <c r="A68" s="19"/>
      <c r="B68" s="20"/>
      <c r="C68" s="21"/>
      <c r="D68" s="19" t="s">
        <v>133</v>
      </c>
      <c r="E68" s="20" t="s">
        <v>134</v>
      </c>
      <c r="F68" s="21"/>
    </row>
    <row r="69" customFormat="1" ht="14.3" customHeight="1" spans="1:6">
      <c r="A69" s="19"/>
      <c r="B69" s="20"/>
      <c r="C69" s="21"/>
      <c r="D69" s="19" t="s">
        <v>135</v>
      </c>
      <c r="E69" s="20" t="s">
        <v>136</v>
      </c>
      <c r="F69" s="21"/>
    </row>
    <row r="70" customFormat="1" ht="14.3" customHeight="1" spans="1:6">
      <c r="A70" s="19"/>
      <c r="B70" s="20"/>
      <c r="C70" s="21"/>
      <c r="D70" s="19" t="s">
        <v>137</v>
      </c>
      <c r="E70" s="20" t="s">
        <v>138</v>
      </c>
      <c r="F70" s="21"/>
    </row>
    <row r="71" customFormat="1" ht="14.3" customHeight="1" spans="1:6">
      <c r="A71" s="19"/>
      <c r="B71" s="20"/>
      <c r="C71" s="21"/>
      <c r="D71" s="19" t="s">
        <v>139</v>
      </c>
      <c r="E71" s="20" t="s">
        <v>140</v>
      </c>
      <c r="F71" s="21"/>
    </row>
    <row r="72" customFormat="1" ht="14.3" customHeight="1" spans="1:6">
      <c r="A72" s="19"/>
      <c r="B72" s="20"/>
      <c r="C72" s="21"/>
      <c r="D72" s="19" t="s">
        <v>142</v>
      </c>
      <c r="E72" s="20" t="s">
        <v>78</v>
      </c>
      <c r="F72" s="21"/>
    </row>
    <row r="73" customFormat="1" ht="14.3" customHeight="1" spans="1:6">
      <c r="A73" s="19"/>
      <c r="B73" s="20"/>
      <c r="C73" s="21"/>
      <c r="D73" s="19" t="s">
        <v>145</v>
      </c>
      <c r="E73" s="20" t="s">
        <v>144</v>
      </c>
      <c r="F73" s="21"/>
    </row>
    <row r="74" customFormat="1" ht="14.3" customHeight="1" spans="1:6">
      <c r="A74" s="19" t="s">
        <v>248</v>
      </c>
      <c r="B74" s="20" t="s">
        <v>148</v>
      </c>
      <c r="C74" s="21"/>
      <c r="D74" s="19" t="s">
        <v>151</v>
      </c>
      <c r="E74" s="20" t="s">
        <v>152</v>
      </c>
      <c r="F74" s="21"/>
    </row>
    <row r="75" customFormat="1" ht="14.3" customHeight="1" spans="1:6">
      <c r="A75" s="19"/>
      <c r="B75" s="20"/>
      <c r="C75" s="21"/>
      <c r="D75" s="19" t="s">
        <v>153</v>
      </c>
      <c r="E75" s="20" t="s">
        <v>154</v>
      </c>
      <c r="F75" s="21"/>
    </row>
    <row r="76" customFormat="1" ht="14.3" customHeight="1" spans="1:6">
      <c r="A76" s="19"/>
      <c r="B76" s="20"/>
      <c r="C76" s="21"/>
      <c r="D76" s="19" t="s">
        <v>195</v>
      </c>
      <c r="E76" s="20" t="s">
        <v>196</v>
      </c>
      <c r="F76" s="21"/>
    </row>
    <row r="77" customFormat="1" ht="14.3" customHeight="1" spans="1:6">
      <c r="A77" s="19"/>
      <c r="B77" s="20"/>
      <c r="C77" s="21"/>
      <c r="D77" s="19" t="s">
        <v>155</v>
      </c>
      <c r="E77" s="20" t="s">
        <v>156</v>
      </c>
      <c r="F77" s="21"/>
    </row>
    <row r="78" customFormat="1" ht="14.3" customHeight="1" spans="1:6">
      <c r="A78" s="19"/>
      <c r="B78" s="20"/>
      <c r="C78" s="21"/>
      <c r="D78" s="19" t="s">
        <v>157</v>
      </c>
      <c r="E78" s="20" t="s">
        <v>158</v>
      </c>
      <c r="F78" s="21"/>
    </row>
    <row r="79" customFormat="1" ht="14.3" customHeight="1" spans="1:6">
      <c r="A79" s="19"/>
      <c r="B79" s="20"/>
      <c r="C79" s="21"/>
      <c r="D79" s="19" t="s">
        <v>159</v>
      </c>
      <c r="E79" s="20" t="s">
        <v>160</v>
      </c>
      <c r="F79" s="21"/>
    </row>
    <row r="80" customFormat="1" ht="14.3" customHeight="1" spans="1:6">
      <c r="A80" s="19"/>
      <c r="B80" s="20"/>
      <c r="C80" s="21"/>
      <c r="D80" s="19" t="s">
        <v>161</v>
      </c>
      <c r="E80" s="20" t="s">
        <v>162</v>
      </c>
      <c r="F80" s="21"/>
    </row>
    <row r="81" customFormat="1" ht="14.3" customHeight="1" spans="1:6">
      <c r="A81" s="19"/>
      <c r="B81" s="20"/>
      <c r="C81" s="21"/>
      <c r="D81" s="19" t="s">
        <v>163</v>
      </c>
      <c r="E81" s="20" t="s">
        <v>164</v>
      </c>
      <c r="F81" s="21"/>
    </row>
    <row r="82" customFormat="1" ht="14.3" customHeight="1" spans="1:6">
      <c r="A82" s="19"/>
      <c r="B82" s="20"/>
      <c r="C82" s="21"/>
      <c r="D82" s="19" t="s">
        <v>165</v>
      </c>
      <c r="E82" s="20" t="s">
        <v>166</v>
      </c>
      <c r="F82" s="21"/>
    </row>
    <row r="83" customFormat="1" ht="14.3" customHeight="1" spans="1:6">
      <c r="A83" s="19"/>
      <c r="B83" s="20"/>
      <c r="C83" s="21"/>
      <c r="D83" s="19" t="s">
        <v>167</v>
      </c>
      <c r="E83" s="20" t="s">
        <v>168</v>
      </c>
      <c r="F83" s="21"/>
    </row>
    <row r="84" customFormat="1" ht="14.3" customHeight="1" spans="1:6">
      <c r="A84" s="19"/>
      <c r="B84" s="20"/>
      <c r="C84" s="21"/>
      <c r="D84" s="19" t="s">
        <v>207</v>
      </c>
      <c r="E84" s="20" t="s">
        <v>208</v>
      </c>
      <c r="F84" s="21"/>
    </row>
    <row r="85" customFormat="1" ht="14.3" customHeight="1" spans="1:6">
      <c r="A85" s="19"/>
      <c r="B85" s="20"/>
      <c r="C85" s="21"/>
      <c r="D85" s="19" t="s">
        <v>169</v>
      </c>
      <c r="E85" s="20" t="s">
        <v>170</v>
      </c>
      <c r="F85" s="21"/>
    </row>
    <row r="86" customFormat="1" ht="14.3" customHeight="1" spans="1:6">
      <c r="A86" s="19"/>
      <c r="B86" s="20"/>
      <c r="C86" s="21"/>
      <c r="D86" s="19" t="s">
        <v>185</v>
      </c>
      <c r="E86" s="20" t="s">
        <v>184</v>
      </c>
      <c r="F86" s="21"/>
    </row>
    <row r="87" customFormat="1" ht="14.3" customHeight="1" spans="1:6">
      <c r="A87" s="19"/>
      <c r="B87" s="20"/>
      <c r="C87" s="21"/>
      <c r="D87" s="19" t="s">
        <v>188</v>
      </c>
      <c r="E87" s="20" t="s">
        <v>187</v>
      </c>
      <c r="F87" s="21"/>
    </row>
    <row r="88" customFormat="1" ht="14.3" customHeight="1" spans="1:6">
      <c r="A88" s="19"/>
      <c r="B88" s="20"/>
      <c r="C88" s="21"/>
      <c r="D88" s="19" t="s">
        <v>200</v>
      </c>
      <c r="E88" s="20" t="s">
        <v>199</v>
      </c>
      <c r="F88" s="21"/>
    </row>
    <row r="89" customFormat="1" ht="14.3" customHeight="1" spans="1:6">
      <c r="A89" s="19"/>
      <c r="B89" s="20"/>
      <c r="C89" s="21"/>
      <c r="D89" s="19" t="s">
        <v>191</v>
      </c>
      <c r="E89" s="20" t="s">
        <v>192</v>
      </c>
      <c r="F89" s="21"/>
    </row>
    <row r="90" customFormat="1" ht="14.3" customHeight="1" spans="1:6">
      <c r="A90" s="19"/>
      <c r="B90" s="20"/>
      <c r="C90" s="21"/>
      <c r="D90" s="19" t="s">
        <v>249</v>
      </c>
      <c r="E90" s="20" t="s">
        <v>250</v>
      </c>
      <c r="F90" s="21"/>
    </row>
    <row r="91" customFormat="1" ht="14.3" customHeight="1" spans="1:6">
      <c r="A91" s="19"/>
      <c r="B91" s="20"/>
      <c r="C91" s="21"/>
      <c r="D91" s="19" t="s">
        <v>171</v>
      </c>
      <c r="E91" s="20" t="s">
        <v>172</v>
      </c>
      <c r="F91" s="21"/>
    </row>
    <row r="92" customFormat="1" ht="14.3" customHeight="1" spans="1:6">
      <c r="A92" s="19"/>
      <c r="B92" s="20"/>
      <c r="C92" s="21"/>
      <c r="D92" s="19" t="s">
        <v>197</v>
      </c>
      <c r="E92" s="20" t="s">
        <v>194</v>
      </c>
      <c r="F92" s="21"/>
    </row>
    <row r="93" customFormat="1" ht="14.3" customHeight="1" spans="1:6">
      <c r="A93" s="19"/>
      <c r="B93" s="20"/>
      <c r="C93" s="21"/>
      <c r="D93" s="19" t="s">
        <v>173</v>
      </c>
      <c r="E93" s="20" t="s">
        <v>174</v>
      </c>
      <c r="F93" s="21"/>
    </row>
    <row r="94" customFormat="1" ht="14.3" customHeight="1" spans="1:6">
      <c r="A94" s="19"/>
      <c r="B94" s="20"/>
      <c r="C94" s="21"/>
      <c r="D94" s="19" t="s">
        <v>175</v>
      </c>
      <c r="E94" s="20" t="s">
        <v>176</v>
      </c>
      <c r="F94" s="21"/>
    </row>
    <row r="95" customFormat="1" ht="14.3" customHeight="1" spans="1:6">
      <c r="A95" s="19"/>
      <c r="B95" s="20"/>
      <c r="C95" s="21"/>
      <c r="D95" s="19" t="s">
        <v>177</v>
      </c>
      <c r="E95" s="20" t="s">
        <v>178</v>
      </c>
      <c r="F95" s="21"/>
    </row>
    <row r="96" customFormat="1" ht="14.3" customHeight="1" spans="1:6">
      <c r="A96" s="19"/>
      <c r="B96" s="20"/>
      <c r="C96" s="21"/>
      <c r="D96" s="19" t="s">
        <v>179</v>
      </c>
      <c r="E96" s="20" t="s">
        <v>180</v>
      </c>
      <c r="F96" s="21"/>
    </row>
    <row r="97" customFormat="1" ht="14.3" customHeight="1" spans="1:6">
      <c r="A97" s="19"/>
      <c r="B97" s="20"/>
      <c r="C97" s="21"/>
      <c r="D97" s="19" t="s">
        <v>181</v>
      </c>
      <c r="E97" s="20" t="s">
        <v>182</v>
      </c>
      <c r="F97" s="21"/>
    </row>
    <row r="98" customFormat="1" ht="14.3" customHeight="1" spans="1:6">
      <c r="A98" s="19"/>
      <c r="B98" s="20"/>
      <c r="C98" s="21"/>
      <c r="D98" s="19" t="s">
        <v>213</v>
      </c>
      <c r="E98" s="20" t="s">
        <v>210</v>
      </c>
      <c r="F98" s="21"/>
    </row>
    <row r="99" customFormat="1" ht="14.3" customHeight="1" spans="1:6">
      <c r="A99" s="19" t="s">
        <v>251</v>
      </c>
      <c r="B99" s="20" t="s">
        <v>252</v>
      </c>
      <c r="C99" s="21"/>
      <c r="D99" s="19" t="s">
        <v>216</v>
      </c>
      <c r="E99" s="20" t="s">
        <v>217</v>
      </c>
      <c r="F99" s="21"/>
    </row>
    <row r="100" customFormat="1" ht="14.3" customHeight="1" spans="1:6">
      <c r="A100" s="19"/>
      <c r="B100" s="20"/>
      <c r="C100" s="21"/>
      <c r="D100" s="19" t="s">
        <v>237</v>
      </c>
      <c r="E100" s="20" t="s">
        <v>238</v>
      </c>
      <c r="F100" s="21"/>
    </row>
    <row r="101" customFormat="1" ht="14.3" customHeight="1" spans="1:6">
      <c r="A101" s="19" t="s">
        <v>253</v>
      </c>
      <c r="B101" s="20" t="s">
        <v>254</v>
      </c>
      <c r="C101" s="21"/>
      <c r="D101" s="19" t="s">
        <v>226</v>
      </c>
      <c r="E101" s="20" t="s">
        <v>227</v>
      </c>
      <c r="F101" s="21"/>
    </row>
    <row r="102" customFormat="1" ht="14.3" customHeight="1" spans="1:6">
      <c r="A102" s="19"/>
      <c r="B102" s="20"/>
      <c r="C102" s="21"/>
      <c r="D102" s="19" t="s">
        <v>228</v>
      </c>
      <c r="E102" s="20" t="s">
        <v>229</v>
      </c>
      <c r="F102" s="21"/>
    </row>
    <row r="103" customFormat="1" ht="14.3" customHeight="1" spans="1:6">
      <c r="A103" s="19"/>
      <c r="B103" s="20"/>
      <c r="C103" s="21"/>
      <c r="D103" s="19" t="s">
        <v>255</v>
      </c>
      <c r="E103" s="20" t="s">
        <v>256</v>
      </c>
      <c r="F103" s="21"/>
    </row>
    <row r="104" customFormat="1" ht="14.3" customHeight="1" spans="1:6">
      <c r="A104" s="19"/>
      <c r="B104" s="20"/>
      <c r="C104" s="21"/>
      <c r="D104" s="19" t="s">
        <v>230</v>
      </c>
      <c r="E104" s="20" t="s">
        <v>231</v>
      </c>
      <c r="F104" s="21"/>
    </row>
    <row r="105" customFormat="1" ht="14.3" customHeight="1" spans="1:6">
      <c r="A105" s="19"/>
      <c r="B105" s="20"/>
      <c r="C105" s="21"/>
      <c r="D105" s="19" t="s">
        <v>257</v>
      </c>
      <c r="E105" s="20" t="s">
        <v>258</v>
      </c>
      <c r="F105" s="21"/>
    </row>
    <row r="106" customFormat="1" ht="14.3" customHeight="1" spans="1:6">
      <c r="A106" s="19" t="s">
        <v>259</v>
      </c>
      <c r="B106" s="20" t="s">
        <v>260</v>
      </c>
      <c r="C106" s="21"/>
      <c r="D106" s="19" t="s">
        <v>261</v>
      </c>
      <c r="E106" s="20" t="s">
        <v>227</v>
      </c>
      <c r="F106" s="21"/>
    </row>
    <row r="107" customFormat="1" ht="14.3" customHeight="1" spans="1:6">
      <c r="A107" s="19" t="s">
        <v>262</v>
      </c>
      <c r="B107" s="20" t="s">
        <v>263</v>
      </c>
      <c r="C107" s="21"/>
      <c r="D107" s="19" t="s">
        <v>264</v>
      </c>
      <c r="E107" s="20" t="s">
        <v>263</v>
      </c>
      <c r="F107" s="21"/>
    </row>
    <row r="108" customFormat="1" ht="14.3" customHeight="1" spans="1:6">
      <c r="A108" s="19" t="s">
        <v>265</v>
      </c>
      <c r="B108" s="20" t="s">
        <v>266</v>
      </c>
      <c r="C108" s="21"/>
      <c r="D108" s="19" t="s">
        <v>267</v>
      </c>
      <c r="E108" s="20" t="s">
        <v>266</v>
      </c>
      <c r="F108" s="21"/>
    </row>
    <row r="109" customFormat="1" ht="14.3" customHeight="1" spans="1:6">
      <c r="A109" s="19" t="s">
        <v>268</v>
      </c>
      <c r="B109" s="20" t="s">
        <v>269</v>
      </c>
      <c r="C109" s="21"/>
      <c r="D109" s="19" t="s">
        <v>270</v>
      </c>
      <c r="E109" s="20" t="s">
        <v>269</v>
      </c>
      <c r="F109" s="21"/>
    </row>
    <row r="110" customFormat="1" ht="14.3" customHeight="1" spans="1:6">
      <c r="A110" s="19" t="s">
        <v>271</v>
      </c>
      <c r="B110" s="20" t="s">
        <v>272</v>
      </c>
      <c r="C110" s="21"/>
      <c r="D110" s="19" t="s">
        <v>273</v>
      </c>
      <c r="E110" s="20" t="s">
        <v>272</v>
      </c>
      <c r="F110" s="21"/>
    </row>
    <row r="111" customFormat="1" ht="14.3" customHeight="1" spans="1:6">
      <c r="A111" s="19" t="s">
        <v>274</v>
      </c>
      <c r="B111" s="20" t="s">
        <v>275</v>
      </c>
      <c r="C111" s="21">
        <f>C113+C121</f>
        <v>1865088.76</v>
      </c>
      <c r="D111" s="19" t="s">
        <v>276</v>
      </c>
      <c r="E111" s="20" t="s">
        <v>275</v>
      </c>
      <c r="F111" s="21">
        <f>F118+F117+F122</f>
        <v>1865088.76</v>
      </c>
    </row>
    <row r="112" customFormat="1" ht="14.3" customHeight="1" spans="1:6">
      <c r="A112" s="19"/>
      <c r="B112" s="20"/>
      <c r="C112" s="21"/>
      <c r="D112" s="19" t="s">
        <v>246</v>
      </c>
      <c r="E112" s="20" t="s">
        <v>148</v>
      </c>
      <c r="F112" s="21"/>
    </row>
    <row r="113" customFormat="1" ht="14.3" customHeight="1" spans="1:6">
      <c r="A113" s="19" t="s">
        <v>277</v>
      </c>
      <c r="B113" s="20" t="s">
        <v>278</v>
      </c>
      <c r="C113" s="21">
        <f>SUM(F113:F117)</f>
        <v>1376000</v>
      </c>
      <c r="D113" s="19" t="s">
        <v>279</v>
      </c>
      <c r="E113" s="20" t="s">
        <v>280</v>
      </c>
      <c r="F113" s="21"/>
    </row>
    <row r="114" customFormat="1" ht="14.3" customHeight="1" spans="1:6">
      <c r="A114" s="19"/>
      <c r="B114" s="20"/>
      <c r="C114" s="21"/>
      <c r="D114" s="19" t="s">
        <v>281</v>
      </c>
      <c r="E114" s="20" t="s">
        <v>282</v>
      </c>
      <c r="F114" s="21"/>
    </row>
    <row r="115" customFormat="1" ht="14.3" customHeight="1" spans="1:6">
      <c r="A115" s="19"/>
      <c r="B115" s="20"/>
      <c r="C115" s="21"/>
      <c r="D115" s="19" t="s">
        <v>283</v>
      </c>
      <c r="E115" s="20" t="s">
        <v>284</v>
      </c>
      <c r="F115" s="21"/>
    </row>
    <row r="116" customFormat="1" ht="14.3" customHeight="1" spans="1:6">
      <c r="A116" s="19"/>
      <c r="B116" s="20"/>
      <c r="C116" s="21"/>
      <c r="D116" s="19" t="s">
        <v>285</v>
      </c>
      <c r="E116" s="20" t="s">
        <v>286</v>
      </c>
      <c r="F116" s="21"/>
    </row>
    <row r="117" customFormat="1" ht="14.3" customHeight="1" spans="1:6">
      <c r="A117" s="19"/>
      <c r="B117" s="20"/>
      <c r="C117" s="21"/>
      <c r="D117" s="19" t="s">
        <v>287</v>
      </c>
      <c r="E117" s="20" t="s">
        <v>288</v>
      </c>
      <c r="F117" s="21">
        <v>1376000</v>
      </c>
    </row>
    <row r="118" customFormat="1" ht="14.3" customHeight="1" spans="1:6">
      <c r="A118" s="19" t="s">
        <v>289</v>
      </c>
      <c r="B118" s="20" t="s">
        <v>290</v>
      </c>
      <c r="C118" s="21"/>
      <c r="D118" s="19" t="s">
        <v>213</v>
      </c>
      <c r="E118" s="20" t="s">
        <v>210</v>
      </c>
      <c r="F118" s="21"/>
    </row>
    <row r="119" customFormat="1" ht="14.3" customHeight="1" spans="1:6">
      <c r="A119" s="19"/>
      <c r="B119" s="20"/>
      <c r="C119" s="21"/>
      <c r="D119" s="19" t="s">
        <v>291</v>
      </c>
      <c r="E119" s="20" t="s">
        <v>290</v>
      </c>
      <c r="F119" s="21"/>
    </row>
    <row r="120" customFormat="1" ht="14.3" customHeight="1" spans="1:6">
      <c r="A120" s="19" t="s">
        <v>292</v>
      </c>
      <c r="B120" s="20" t="s">
        <v>293</v>
      </c>
      <c r="C120" s="21"/>
      <c r="D120" s="19" t="s">
        <v>294</v>
      </c>
      <c r="E120" s="20" t="s">
        <v>293</v>
      </c>
      <c r="F120" s="21"/>
    </row>
    <row r="121" customFormat="1" ht="14.3" customHeight="1" spans="1:6">
      <c r="A121" s="19" t="s">
        <v>295</v>
      </c>
      <c r="B121" s="20" t="s">
        <v>296</v>
      </c>
      <c r="C121" s="21">
        <f>F122</f>
        <v>489088.76</v>
      </c>
      <c r="D121" s="19" t="s">
        <v>297</v>
      </c>
      <c r="E121" s="20" t="s">
        <v>298</v>
      </c>
      <c r="F121" s="21"/>
    </row>
    <row r="122" customFormat="1" ht="14.3" customHeight="1" spans="1:6">
      <c r="A122" s="19"/>
      <c r="B122" s="20"/>
      <c r="C122" s="21"/>
      <c r="D122" s="19" t="s">
        <v>299</v>
      </c>
      <c r="E122" s="20" t="s">
        <v>300</v>
      </c>
      <c r="F122" s="21">
        <v>489088.76</v>
      </c>
    </row>
    <row r="123" customFormat="1" ht="14.3" customHeight="1" spans="1:6">
      <c r="A123" s="19" t="s">
        <v>301</v>
      </c>
      <c r="B123" s="20" t="s">
        <v>302</v>
      </c>
      <c r="C123" s="21"/>
      <c r="D123" s="19" t="s">
        <v>281</v>
      </c>
      <c r="E123" s="20" t="s">
        <v>282</v>
      </c>
      <c r="F123" s="21"/>
    </row>
    <row r="124" customFormat="1" ht="14.3" customHeight="1" spans="1:6">
      <c r="A124" s="19"/>
      <c r="B124" s="20"/>
      <c r="C124" s="21"/>
      <c r="D124" s="19" t="s">
        <v>303</v>
      </c>
      <c r="E124" s="20" t="s">
        <v>304</v>
      </c>
      <c r="F124" s="21"/>
    </row>
    <row r="125" customFormat="1" ht="14.3" customHeight="1" spans="1:6">
      <c r="A125" s="19" t="s">
        <v>305</v>
      </c>
      <c r="B125" s="20" t="s">
        <v>306</v>
      </c>
      <c r="C125" s="21"/>
      <c r="D125" s="19" t="s">
        <v>307</v>
      </c>
      <c r="E125" s="20" t="s">
        <v>306</v>
      </c>
      <c r="F125" s="21"/>
    </row>
    <row r="126" customFormat="1" ht="14.3" customHeight="1" spans="1:6">
      <c r="A126" s="19" t="s">
        <v>308</v>
      </c>
      <c r="B126" s="20" t="s">
        <v>309</v>
      </c>
      <c r="C126" s="21"/>
      <c r="D126" s="19" t="s">
        <v>310</v>
      </c>
      <c r="E126" s="20" t="s">
        <v>309</v>
      </c>
      <c r="F126" s="21"/>
    </row>
    <row r="127" customFormat="1" ht="14.3" customHeight="1" spans="1:6">
      <c r="A127" s="19" t="s">
        <v>311</v>
      </c>
      <c r="B127" s="20" t="s">
        <v>312</v>
      </c>
      <c r="C127" s="21"/>
      <c r="D127" s="19" t="s">
        <v>313</v>
      </c>
      <c r="E127" s="20" t="s">
        <v>312</v>
      </c>
      <c r="F127" s="21"/>
    </row>
    <row r="128" customFormat="1" ht="14.3" customHeight="1" spans="1:6">
      <c r="A128" s="19" t="s">
        <v>314</v>
      </c>
      <c r="B128" s="20" t="s">
        <v>315</v>
      </c>
      <c r="C128" s="21"/>
      <c r="D128" s="19" t="s">
        <v>316</v>
      </c>
      <c r="E128" s="20" t="s">
        <v>315</v>
      </c>
      <c r="F128" s="21"/>
    </row>
    <row r="129" customFormat="1" ht="14.3" customHeight="1" spans="1:6">
      <c r="A129" s="19" t="s">
        <v>317</v>
      </c>
      <c r="B129" s="20" t="s">
        <v>318</v>
      </c>
      <c r="C129" s="21"/>
      <c r="D129" s="19" t="s">
        <v>319</v>
      </c>
      <c r="E129" s="20" t="s">
        <v>318</v>
      </c>
      <c r="F129" s="21"/>
    </row>
    <row r="130" customFormat="1" ht="14.3" customHeight="1" spans="1:6">
      <c r="A130" s="19" t="s">
        <v>320</v>
      </c>
      <c r="B130" s="20" t="s">
        <v>321</v>
      </c>
      <c r="C130" s="21"/>
      <c r="D130" s="19" t="s">
        <v>320</v>
      </c>
      <c r="E130" s="20" t="s">
        <v>321</v>
      </c>
      <c r="F130" s="21"/>
    </row>
    <row r="131" customFormat="1" ht="14.3" customHeight="1" spans="1:6">
      <c r="A131" s="19" t="s">
        <v>322</v>
      </c>
      <c r="B131" s="20" t="s">
        <v>323</v>
      </c>
      <c r="C131" s="21"/>
      <c r="D131" s="19" t="s">
        <v>322</v>
      </c>
      <c r="E131" s="20" t="s">
        <v>323</v>
      </c>
      <c r="F131" s="21"/>
    </row>
    <row r="132" customFormat="1" ht="14.3" customHeight="1" spans="1:6">
      <c r="A132" s="19" t="s">
        <v>324</v>
      </c>
      <c r="B132" s="20" t="s">
        <v>325</v>
      </c>
      <c r="C132" s="21"/>
      <c r="D132" s="19" t="s">
        <v>324</v>
      </c>
      <c r="E132" s="20" t="s">
        <v>325</v>
      </c>
      <c r="F132" s="21"/>
    </row>
    <row r="133" customFormat="1" ht="14.3" customHeight="1" spans="1:6">
      <c r="A133" s="19" t="s">
        <v>326</v>
      </c>
      <c r="B133" s="20" t="s">
        <v>327</v>
      </c>
      <c r="C133" s="21"/>
      <c r="D133" s="19" t="s">
        <v>326</v>
      </c>
      <c r="E133" s="20" t="s">
        <v>327</v>
      </c>
      <c r="F133" s="21"/>
    </row>
    <row r="134" customFormat="1" ht="14.3" customHeight="1" spans="1:6">
      <c r="A134" s="19" t="s">
        <v>328</v>
      </c>
      <c r="B134" s="20" t="s">
        <v>84</v>
      </c>
      <c r="C134" s="21"/>
      <c r="D134" s="19" t="s">
        <v>246</v>
      </c>
      <c r="E134" s="20" t="s">
        <v>148</v>
      </c>
      <c r="F134" s="21"/>
    </row>
    <row r="135" customFormat="1" ht="14.3" customHeight="1" spans="1:6">
      <c r="A135" s="19"/>
      <c r="B135" s="20"/>
      <c r="C135" s="21"/>
      <c r="D135" s="19" t="s">
        <v>329</v>
      </c>
      <c r="E135" s="20" t="s">
        <v>84</v>
      </c>
      <c r="F135" s="21"/>
    </row>
    <row r="136" customFormat="1" ht="14.3" customHeight="1" spans="1:6">
      <c r="A136" s="19" t="s">
        <v>330</v>
      </c>
      <c r="B136" s="20" t="s">
        <v>84</v>
      </c>
      <c r="C136" s="21"/>
      <c r="D136" s="19" t="s">
        <v>213</v>
      </c>
      <c r="E136" s="20" t="s">
        <v>210</v>
      </c>
      <c r="F136" s="21"/>
    </row>
    <row r="137" customFormat="1" ht="14.3" customHeight="1" spans="1:6">
      <c r="A137" s="19"/>
      <c r="B137" s="20"/>
      <c r="C137" s="21"/>
      <c r="D137" s="19" t="s">
        <v>331</v>
      </c>
      <c r="E137" s="20" t="s">
        <v>84</v>
      </c>
      <c r="F137" s="21"/>
    </row>
    <row r="138" customFormat="1" ht="14.3" customHeight="1" spans="1:6">
      <c r="A138" s="19"/>
      <c r="B138" s="20"/>
      <c r="C138" s="21"/>
      <c r="D138" s="19"/>
      <c r="E138" s="20"/>
      <c r="F138" s="21"/>
    </row>
    <row r="139" customFormat="1" ht="14.3" customHeight="1" spans="1:6">
      <c r="A139" s="19" t="s">
        <v>332</v>
      </c>
      <c r="B139" s="20"/>
      <c r="C139" s="21"/>
      <c r="D139" s="19" t="s">
        <v>332</v>
      </c>
      <c r="E139" s="20"/>
      <c r="F139" s="21"/>
    </row>
  </sheetData>
  <mergeCells count="67">
    <mergeCell ref="A2:F2"/>
    <mergeCell ref="A6:A9"/>
    <mergeCell ref="A10:A14"/>
    <mergeCell ref="A16:A17"/>
    <mergeCell ref="A18:A19"/>
    <mergeCell ref="A20:A35"/>
    <mergeCell ref="A39:A41"/>
    <mergeCell ref="A46:A49"/>
    <mergeCell ref="A53:A54"/>
    <mergeCell ref="A59:A60"/>
    <mergeCell ref="A61:A62"/>
    <mergeCell ref="A63:A73"/>
    <mergeCell ref="A74:A98"/>
    <mergeCell ref="A99:A100"/>
    <mergeCell ref="A101:A105"/>
    <mergeCell ref="A111:A112"/>
    <mergeCell ref="A113:A117"/>
    <mergeCell ref="A118:A119"/>
    <mergeCell ref="A121:A122"/>
    <mergeCell ref="A123:A124"/>
    <mergeCell ref="A134:A135"/>
    <mergeCell ref="A136:A137"/>
    <mergeCell ref="B6:B9"/>
    <mergeCell ref="B10:B14"/>
    <mergeCell ref="B16:B17"/>
    <mergeCell ref="B18:B19"/>
    <mergeCell ref="B20:B35"/>
    <mergeCell ref="B39:B41"/>
    <mergeCell ref="B46:B49"/>
    <mergeCell ref="B53:B54"/>
    <mergeCell ref="B59:B60"/>
    <mergeCell ref="B61:B62"/>
    <mergeCell ref="B63:B73"/>
    <mergeCell ref="B74:B98"/>
    <mergeCell ref="B99:B100"/>
    <mergeCell ref="B101:B105"/>
    <mergeCell ref="B111:B112"/>
    <mergeCell ref="B113:B117"/>
    <mergeCell ref="B118:B119"/>
    <mergeCell ref="B121:B122"/>
    <mergeCell ref="B123:B124"/>
    <mergeCell ref="B134:B135"/>
    <mergeCell ref="B136:B137"/>
    <mergeCell ref="C6:C9"/>
    <mergeCell ref="C10:C14"/>
    <mergeCell ref="C16:C17"/>
    <mergeCell ref="C18:C19"/>
    <mergeCell ref="C20:C35"/>
    <mergeCell ref="C39:C41"/>
    <mergeCell ref="C46:C49"/>
    <mergeCell ref="C53:C54"/>
    <mergeCell ref="C59:C60"/>
    <mergeCell ref="C61:C62"/>
    <mergeCell ref="C63:C73"/>
    <mergeCell ref="C74:C98"/>
    <mergeCell ref="C99:C100"/>
    <mergeCell ref="C101:C105"/>
    <mergeCell ref="C111:C112"/>
    <mergeCell ref="C113:C117"/>
    <mergeCell ref="C118:C119"/>
    <mergeCell ref="C121:C122"/>
    <mergeCell ref="C123:C124"/>
    <mergeCell ref="C134:C135"/>
    <mergeCell ref="C136:C137"/>
    <mergeCell ref="D18:D19"/>
    <mergeCell ref="E18:E19"/>
    <mergeCell ref="F18:F19"/>
  </mergeCells>
  <printOptions horizontalCentered="1"/>
  <pageMargins left="0.751388888888889" right="0.751388888888889" top="1" bottom="1" header="0.5" footer="0.5"/>
  <pageSetup paperSize="9" scale="9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F13" sqref="F13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333</v>
      </c>
    </row>
    <row r="2" customFormat="1" ht="22.75" customHeight="1" spans="1:7">
      <c r="A2" s="14" t="s">
        <v>334</v>
      </c>
      <c r="B2" s="15"/>
      <c r="C2" s="15"/>
      <c r="D2" s="15"/>
      <c r="E2" s="15"/>
      <c r="F2" s="15"/>
      <c r="G2" s="16"/>
    </row>
    <row r="3" customFormat="1" ht="39.15" customHeight="1" spans="1:7">
      <c r="A3" s="3" t="s">
        <v>89</v>
      </c>
      <c r="B3" s="3" t="s">
        <v>335</v>
      </c>
      <c r="C3" s="3" t="s">
        <v>336</v>
      </c>
      <c r="D3" s="3" t="s">
        <v>337</v>
      </c>
      <c r="E3" s="3" t="s">
        <v>338</v>
      </c>
      <c r="F3" s="3" t="s">
        <v>339</v>
      </c>
      <c r="G3" s="3" t="s">
        <v>63</v>
      </c>
    </row>
    <row r="4" customFormat="1" ht="25" customHeight="1" spans="1:7">
      <c r="A4" s="3" t="s">
        <v>57</v>
      </c>
      <c r="B4" s="11">
        <v>0.35</v>
      </c>
      <c r="C4" s="12">
        <v>0</v>
      </c>
      <c r="D4" s="17">
        <v>-1</v>
      </c>
      <c r="E4" s="11" t="s">
        <v>340</v>
      </c>
      <c r="F4" s="17">
        <v>0</v>
      </c>
      <c r="G4" s="11" t="s">
        <v>341</v>
      </c>
    </row>
    <row r="5" customFormat="1" ht="17.05" customHeight="1" spans="1:7">
      <c r="A5" s="11" t="s">
        <v>342</v>
      </c>
      <c r="B5" s="11">
        <v>0</v>
      </c>
      <c r="C5" s="12">
        <v>0</v>
      </c>
      <c r="D5" s="17">
        <v>0</v>
      </c>
      <c r="E5" s="11"/>
      <c r="F5" s="17">
        <v>0</v>
      </c>
      <c r="G5" s="11" t="s">
        <v>341</v>
      </c>
    </row>
    <row r="6" customFormat="1" ht="25" customHeight="1" spans="1:7">
      <c r="A6" s="11" t="s">
        <v>343</v>
      </c>
      <c r="B6" s="11">
        <v>0.35</v>
      </c>
      <c r="C6" s="12">
        <v>0</v>
      </c>
      <c r="D6" s="17">
        <v>-1</v>
      </c>
      <c r="E6" s="11" t="s">
        <v>340</v>
      </c>
      <c r="F6" s="17">
        <v>0</v>
      </c>
      <c r="G6" s="11" t="s">
        <v>341</v>
      </c>
    </row>
    <row r="7" customFormat="1" ht="17.05" customHeight="1" spans="1:7">
      <c r="A7" s="11" t="s">
        <v>344</v>
      </c>
      <c r="B7" s="11">
        <v>0</v>
      </c>
      <c r="C7" s="12">
        <v>0</v>
      </c>
      <c r="D7" s="17">
        <v>0</v>
      </c>
      <c r="E7" s="11"/>
      <c r="F7" s="17">
        <v>0</v>
      </c>
      <c r="G7" s="11" t="s">
        <v>341</v>
      </c>
    </row>
    <row r="8" customFormat="1" ht="17.05" customHeight="1" spans="1:7">
      <c r="A8" s="11" t="s">
        <v>345</v>
      </c>
      <c r="B8" s="11">
        <v>0</v>
      </c>
      <c r="C8" s="12">
        <v>0</v>
      </c>
      <c r="D8" s="17">
        <v>0</v>
      </c>
      <c r="E8" s="11"/>
      <c r="F8" s="17">
        <v>0</v>
      </c>
      <c r="G8" s="11" t="s">
        <v>341</v>
      </c>
    </row>
    <row r="9" customFormat="1" ht="17.05" customHeight="1" spans="1:7">
      <c r="A9" s="11" t="s">
        <v>346</v>
      </c>
      <c r="B9" s="11">
        <v>0</v>
      </c>
      <c r="C9" s="12">
        <v>0</v>
      </c>
      <c r="D9" s="17">
        <v>0</v>
      </c>
      <c r="E9" s="11"/>
      <c r="F9" s="17">
        <v>0</v>
      </c>
      <c r="G9" s="11" t="s">
        <v>341</v>
      </c>
    </row>
    <row r="10" spans="1:1">
      <c r="A10" t="s">
        <v>347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C33" sqref="C33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customFormat="1" spans="1:1">
      <c r="A1" t="s">
        <v>348</v>
      </c>
    </row>
    <row r="2" customFormat="1" ht="57" customHeight="1" spans="1:4">
      <c r="A2" s="10" t="s">
        <v>349</v>
      </c>
      <c r="B2" s="10"/>
      <c r="C2" s="10"/>
      <c r="D2" s="10"/>
    </row>
    <row r="3" customFormat="1" ht="15.65" customHeight="1" spans="4:4">
      <c r="D3" s="2" t="s">
        <v>9</v>
      </c>
    </row>
    <row r="4" customFormat="1" ht="30.15" customHeight="1" spans="1:4">
      <c r="A4" s="3" t="s">
        <v>350</v>
      </c>
      <c r="B4" s="3" t="s">
        <v>351</v>
      </c>
      <c r="C4" s="3" t="s">
        <v>112</v>
      </c>
      <c r="D4" s="3" t="s">
        <v>63</v>
      </c>
    </row>
    <row r="5" customFormat="1" ht="14.3" customHeight="1" spans="1:4">
      <c r="A5" s="3" t="s">
        <v>352</v>
      </c>
      <c r="B5" s="11" t="s">
        <v>152</v>
      </c>
      <c r="C5" s="12"/>
      <c r="D5" s="11"/>
    </row>
    <row r="6" customFormat="1" ht="14.3" customHeight="1" spans="1:4">
      <c r="A6" s="3" t="s">
        <v>353</v>
      </c>
      <c r="B6" s="11" t="s">
        <v>154</v>
      </c>
      <c r="C6" s="12">
        <v>10000</v>
      </c>
      <c r="D6" s="11"/>
    </row>
    <row r="7" customFormat="1" ht="14.3" customHeight="1" spans="1:4">
      <c r="A7" s="3" t="s">
        <v>354</v>
      </c>
      <c r="B7" s="11" t="s">
        <v>156</v>
      </c>
      <c r="C7" s="12"/>
      <c r="D7" s="11"/>
    </row>
    <row r="8" customFormat="1" ht="14.3" customHeight="1" spans="1:4">
      <c r="A8" s="3" t="s">
        <v>355</v>
      </c>
      <c r="B8" s="11" t="s">
        <v>158</v>
      </c>
      <c r="C8" s="12"/>
      <c r="D8" s="11"/>
    </row>
    <row r="9" customFormat="1" ht="14.3" customHeight="1" spans="1:4">
      <c r="A9" s="3" t="s">
        <v>356</v>
      </c>
      <c r="B9" s="11" t="s">
        <v>160</v>
      </c>
      <c r="C9" s="12"/>
      <c r="D9" s="11"/>
    </row>
    <row r="10" customFormat="1" ht="14.3" customHeight="1" spans="1:4">
      <c r="A10" s="3" t="s">
        <v>357</v>
      </c>
      <c r="B10" s="11" t="s">
        <v>162</v>
      </c>
      <c r="C10" s="12"/>
      <c r="D10" s="11"/>
    </row>
    <row r="11" customFormat="1" ht="14.3" customHeight="1" spans="1:4">
      <c r="A11" s="3" t="s">
        <v>358</v>
      </c>
      <c r="B11" s="11" t="s">
        <v>164</v>
      </c>
      <c r="C11" s="12"/>
      <c r="D11" s="11"/>
    </row>
    <row r="12" customFormat="1" ht="14.3" customHeight="1" spans="1:4">
      <c r="A12" s="3" t="s">
        <v>359</v>
      </c>
      <c r="B12" s="11" t="s">
        <v>166</v>
      </c>
      <c r="C12" s="12"/>
      <c r="D12" s="11"/>
    </row>
    <row r="13" customFormat="1" ht="14.3" customHeight="1" spans="1:4">
      <c r="A13" s="3" t="s">
        <v>360</v>
      </c>
      <c r="B13" s="11" t="s">
        <v>168</v>
      </c>
      <c r="C13" s="12"/>
      <c r="D13" s="11"/>
    </row>
    <row r="14" customFormat="1" ht="14.3" customHeight="1" spans="1:4">
      <c r="A14" s="3" t="s">
        <v>361</v>
      </c>
      <c r="B14" s="11" t="s">
        <v>170</v>
      </c>
      <c r="C14" s="12"/>
      <c r="D14" s="11"/>
    </row>
    <row r="15" customFormat="1" ht="14.3" customHeight="1" spans="1:4">
      <c r="A15" s="3" t="s">
        <v>362</v>
      </c>
      <c r="B15" s="11" t="s">
        <v>172</v>
      </c>
      <c r="C15" s="12"/>
      <c r="D15" s="11"/>
    </row>
    <row r="16" customFormat="1" ht="14.3" customHeight="1" spans="1:4">
      <c r="A16" s="3" t="s">
        <v>363</v>
      </c>
      <c r="B16" s="11" t="s">
        <v>174</v>
      </c>
      <c r="C16" s="12">
        <v>173957.13</v>
      </c>
      <c r="D16" s="11"/>
    </row>
    <row r="17" customFormat="1" ht="14.3" customHeight="1" spans="1:4">
      <c r="A17" s="3" t="s">
        <v>364</v>
      </c>
      <c r="B17" s="11" t="s">
        <v>176</v>
      </c>
      <c r="C17" s="12">
        <v>112217.05</v>
      </c>
      <c r="D17" s="11"/>
    </row>
    <row r="18" customFormat="1" ht="14.3" customHeight="1" spans="1:4">
      <c r="A18" s="3" t="s">
        <v>365</v>
      </c>
      <c r="B18" s="11" t="s">
        <v>178</v>
      </c>
      <c r="C18" s="12"/>
      <c r="D18" s="11"/>
    </row>
    <row r="19" customFormat="1" ht="14.3" customHeight="1" spans="1:4">
      <c r="A19" s="3" t="s">
        <v>366</v>
      </c>
      <c r="B19" s="11" t="s">
        <v>180</v>
      </c>
      <c r="C19" s="12"/>
      <c r="D19" s="11"/>
    </row>
    <row r="20" customFormat="1" ht="14.3" customHeight="1" spans="1:4">
      <c r="A20" s="3" t="s">
        <v>367</v>
      </c>
      <c r="B20" s="11" t="s">
        <v>182</v>
      </c>
      <c r="C20" s="12"/>
      <c r="D20" s="11"/>
    </row>
    <row r="21" customFormat="1" ht="14.3" customHeight="1" spans="1:4">
      <c r="A21" s="3" t="s">
        <v>368</v>
      </c>
      <c r="B21" s="11" t="s">
        <v>184</v>
      </c>
      <c r="C21" s="12">
        <v>10000</v>
      </c>
      <c r="D21" s="11"/>
    </row>
    <row r="22" customFormat="1" ht="14.3" customHeight="1" spans="1:4">
      <c r="A22" s="3" t="s">
        <v>369</v>
      </c>
      <c r="B22" s="11" t="s">
        <v>187</v>
      </c>
      <c r="C22" s="12"/>
      <c r="D22" s="11"/>
    </row>
    <row r="23" customFormat="1" ht="14.3" customHeight="1" spans="1:4">
      <c r="A23" s="3" t="s">
        <v>370</v>
      </c>
      <c r="B23" s="11" t="s">
        <v>192</v>
      </c>
      <c r="C23" s="12"/>
      <c r="D23" s="11"/>
    </row>
    <row r="24" customFormat="1" ht="14.3" customHeight="1" spans="1:4">
      <c r="A24" s="3" t="s">
        <v>371</v>
      </c>
      <c r="B24" s="11" t="s">
        <v>196</v>
      </c>
      <c r="C24" s="12"/>
      <c r="D24" s="11"/>
    </row>
    <row r="25" customFormat="1" ht="14.3" customHeight="1" spans="1:4">
      <c r="A25" s="3" t="s">
        <v>372</v>
      </c>
      <c r="B25" s="11" t="s">
        <v>194</v>
      </c>
      <c r="C25" s="12">
        <v>20000</v>
      </c>
      <c r="D25" s="11"/>
    </row>
    <row r="26" customFormat="1" ht="14.3" customHeight="1" spans="1:4">
      <c r="A26" s="3" t="s">
        <v>373</v>
      </c>
      <c r="B26" s="11" t="s">
        <v>199</v>
      </c>
      <c r="C26" s="12"/>
      <c r="D26" s="11"/>
    </row>
    <row r="27" customFormat="1" ht="14.3" customHeight="1" spans="1:4">
      <c r="A27" s="3" t="s">
        <v>374</v>
      </c>
      <c r="B27" s="11" t="s">
        <v>208</v>
      </c>
      <c r="C27" s="12">
        <v>77400</v>
      </c>
      <c r="D27" s="11"/>
    </row>
    <row r="28" customFormat="1" ht="14.3" customHeight="1" spans="1:4">
      <c r="A28" s="3" t="s">
        <v>375</v>
      </c>
      <c r="B28" s="11" t="s">
        <v>212</v>
      </c>
      <c r="C28" s="12"/>
      <c r="D28" s="11"/>
    </row>
    <row r="29" customFormat="1" ht="14.3" customHeight="1" spans="1:4">
      <c r="A29" s="3" t="s">
        <v>376</v>
      </c>
      <c r="B29" s="11" t="s">
        <v>210</v>
      </c>
      <c r="C29" s="12">
        <v>75000</v>
      </c>
      <c r="D29" s="11"/>
    </row>
    <row r="30" customFormat="1" ht="14.3" customHeight="1" spans="1:4">
      <c r="A30" s="3" t="s">
        <v>377</v>
      </c>
      <c r="B30" s="11" t="s">
        <v>250</v>
      </c>
      <c r="C30" s="12"/>
      <c r="D30" s="11"/>
    </row>
    <row r="31" customFormat="1" spans="1:4">
      <c r="A31" s="3"/>
      <c r="B31" s="11"/>
      <c r="C31" s="12"/>
      <c r="D31" s="11"/>
    </row>
    <row r="32" customFormat="1" ht="14.3" customHeight="1" spans="1:4">
      <c r="A32" s="13" t="s">
        <v>57</v>
      </c>
      <c r="B32" s="13"/>
      <c r="C32" s="12">
        <f>SUM(C5:C30)</f>
        <v>478574.18</v>
      </c>
      <c r="D32" s="11"/>
    </row>
  </sheetData>
  <mergeCells count="2">
    <mergeCell ref="A2:D2"/>
    <mergeCell ref="A32:B32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Mr.X</cp:lastModifiedBy>
  <dcterms:created xsi:type="dcterms:W3CDTF">2022-03-02T03:08:00Z</dcterms:created>
  <dcterms:modified xsi:type="dcterms:W3CDTF">2025-02-19T03:24:53Z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2052-12.1.0.19302</vt:lpwstr>
  </property>
</Properties>
</file>